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tabRatio="500"/>
  </bookViews>
  <sheets>
    <sheet name="MP" sheetId="3" r:id="rId1"/>
  </sheets>
  <definedNames>
    <definedName name="_xlnm._FilterDatabase" localSheetId="0" hidden="1">MP!$A$1:$AA$21</definedName>
  </definedNames>
  <calcPr calcId="191029"/>
</workbook>
</file>

<file path=xl/calcChain.xml><?xml version="1.0" encoding="utf-8"?>
<calcChain xmlns="http://schemas.openxmlformats.org/spreadsheetml/2006/main">
  <c r="AA40" i="3" l="1"/>
  <c r="AA42" i="3"/>
  <c r="AA59" i="3"/>
  <c r="AA68" i="3"/>
  <c r="AA69" i="3"/>
  <c r="Y48" i="3"/>
  <c r="AA48" i="3"/>
  <c r="Y3" i="3"/>
  <c r="AA3" i="3"/>
  <c r="Y4" i="3"/>
  <c r="AA4" i="3"/>
  <c r="Y5" i="3"/>
  <c r="AA5" i="3"/>
  <c r="Y6" i="3"/>
  <c r="AA6" i="3"/>
  <c r="Y7" i="3"/>
  <c r="AA7" i="3"/>
  <c r="Y8" i="3"/>
  <c r="AA8" i="3"/>
  <c r="Y9" i="3"/>
  <c r="AA9" i="3"/>
  <c r="Y10" i="3"/>
  <c r="AA10" i="3"/>
  <c r="Y11" i="3"/>
  <c r="AA11" i="3"/>
  <c r="Y12" i="3"/>
  <c r="AA12" i="3"/>
  <c r="Y13" i="3"/>
  <c r="AA13" i="3"/>
  <c r="Y14" i="3"/>
  <c r="AA14" i="3"/>
  <c r="Y15" i="3"/>
  <c r="AA15" i="3"/>
  <c r="Y16" i="3"/>
  <c r="AA16" i="3"/>
  <c r="Y17" i="3"/>
  <c r="AA17" i="3"/>
  <c r="Y18" i="3"/>
  <c r="AA18" i="3"/>
  <c r="Y19" i="3"/>
  <c r="AA19" i="3"/>
  <c r="Y20" i="3"/>
  <c r="AA20" i="3"/>
  <c r="Y21" i="3"/>
  <c r="AA21" i="3"/>
  <c r="Y22" i="3"/>
  <c r="AA22" i="3"/>
  <c r="Y23" i="3"/>
  <c r="AA23" i="3"/>
  <c r="Y24" i="3"/>
  <c r="AA24" i="3"/>
  <c r="Y25" i="3"/>
  <c r="AA25" i="3"/>
  <c r="Y26" i="3"/>
  <c r="AA26" i="3"/>
  <c r="Y27" i="3"/>
  <c r="AA27" i="3"/>
  <c r="Y28" i="3"/>
  <c r="AA28" i="3"/>
  <c r="Y29" i="3"/>
  <c r="AA29" i="3"/>
  <c r="Y30" i="3"/>
  <c r="AA30" i="3"/>
  <c r="Y31" i="3"/>
  <c r="AA31" i="3"/>
  <c r="Y32" i="3"/>
  <c r="AA32" i="3"/>
  <c r="Y33" i="3"/>
  <c r="AA33" i="3"/>
  <c r="Y34" i="3"/>
  <c r="AA34" i="3"/>
  <c r="Y35" i="3"/>
  <c r="AA35" i="3"/>
  <c r="Y36" i="3"/>
  <c r="AA36" i="3"/>
  <c r="Y37" i="3"/>
  <c r="AA37" i="3"/>
  <c r="Y38" i="3"/>
  <c r="AA38" i="3"/>
  <c r="Y39" i="3"/>
  <c r="AA39" i="3"/>
  <c r="Y41" i="3"/>
  <c r="AA41" i="3"/>
  <c r="Y43" i="3"/>
  <c r="AA43" i="3"/>
  <c r="Y44" i="3"/>
  <c r="AA44" i="3"/>
  <c r="Y45" i="3"/>
  <c r="AA45" i="3"/>
  <c r="Y46" i="3"/>
  <c r="AA46" i="3"/>
  <c r="Y47" i="3"/>
  <c r="AA47" i="3"/>
  <c r="Y49" i="3"/>
  <c r="AA49" i="3"/>
  <c r="Y50" i="3"/>
  <c r="AA50" i="3"/>
  <c r="Y51" i="3"/>
  <c r="AA51" i="3"/>
  <c r="Y52" i="3"/>
  <c r="AA52" i="3"/>
  <c r="Y53" i="3"/>
  <c r="AA53" i="3"/>
  <c r="Y54" i="3"/>
  <c r="AA54" i="3"/>
  <c r="Y55" i="3"/>
  <c r="AA55" i="3"/>
  <c r="Y56" i="3"/>
  <c r="AA56" i="3"/>
  <c r="Y57" i="3"/>
  <c r="AA57" i="3"/>
  <c r="Y58" i="3"/>
  <c r="AA58" i="3"/>
  <c r="Y60" i="3"/>
  <c r="AA60" i="3"/>
  <c r="Y61" i="3"/>
  <c r="AA61" i="3"/>
  <c r="Y62" i="3"/>
  <c r="AA62" i="3"/>
  <c r="Y63" i="3"/>
  <c r="AA63" i="3"/>
  <c r="Y64" i="3"/>
  <c r="AA64" i="3"/>
  <c r="Y65" i="3"/>
  <c r="AA65" i="3"/>
  <c r="Y66" i="3"/>
  <c r="AA66" i="3"/>
  <c r="Y67" i="3"/>
  <c r="AA67" i="3"/>
  <c r="Y2" i="3"/>
  <c r="AA2" i="3"/>
</calcChain>
</file>

<file path=xl/sharedStrings.xml><?xml version="1.0" encoding="utf-8"?>
<sst xmlns="http://schemas.openxmlformats.org/spreadsheetml/2006/main" count="506" uniqueCount="158">
  <si>
    <t>TIPO CAPO</t>
  </si>
  <si>
    <t>MODELLO</t>
  </si>
  <si>
    <t>COLORE</t>
  </si>
  <si>
    <t>GIACCA</t>
  </si>
  <si>
    <t>ANDY</t>
  </si>
  <si>
    <t>BEIGE</t>
  </si>
  <si>
    <t>DESCRIZIONE</t>
  </si>
  <si>
    <t>GENERE</t>
  </si>
  <si>
    <t>UOMO</t>
  </si>
  <si>
    <t>BLU</t>
  </si>
  <si>
    <t>PREZZO WHS</t>
  </si>
  <si>
    <t>TOT PEZZI</t>
  </si>
  <si>
    <t>ABITO</t>
  </si>
  <si>
    <t>RTL</t>
  </si>
  <si>
    <t>sfoderata 3 bottoni monopetto</t>
  </si>
  <si>
    <t>MAGLIA</t>
  </si>
  <si>
    <t>48/M/40</t>
  </si>
  <si>
    <t>50/L/41</t>
  </si>
  <si>
    <t>54/XXL/43</t>
  </si>
  <si>
    <t>38/0</t>
  </si>
  <si>
    <t>40/1</t>
  </si>
  <si>
    <t>42/2</t>
  </si>
  <si>
    <t>44/XS/38/3</t>
  </si>
  <si>
    <t>52/XL/42/36</t>
  </si>
  <si>
    <t>45/29</t>
  </si>
  <si>
    <t>49/33</t>
  </si>
  <si>
    <t>46/56</t>
  </si>
  <si>
    <t>54 WV 46 LI</t>
  </si>
  <si>
    <t>R1</t>
  </si>
  <si>
    <t>T2</t>
  </si>
  <si>
    <t>59 LY 40 WO 1 CO</t>
  </si>
  <si>
    <t>R3</t>
  </si>
  <si>
    <t>100 LI</t>
  </si>
  <si>
    <t>S102</t>
  </si>
  <si>
    <t>65 CO 35 PL</t>
  </si>
  <si>
    <t>72 LI 28 CO</t>
  </si>
  <si>
    <t>QUADRO ROSA BIANCO</t>
  </si>
  <si>
    <t>QUADRO BEIGE BIANCO</t>
  </si>
  <si>
    <t>CHECK BLU E NERO</t>
  </si>
  <si>
    <t>UNITO BLU</t>
  </si>
  <si>
    <t>UNITO DENIM SCURO</t>
  </si>
  <si>
    <t>HELMUT</t>
  </si>
  <si>
    <t>DOPPIO PETTO</t>
  </si>
  <si>
    <t>ARANCIO</t>
  </si>
  <si>
    <t>A56</t>
  </si>
  <si>
    <t>BRONZO</t>
  </si>
  <si>
    <t>BLUETTE</t>
  </si>
  <si>
    <t>MARRONE</t>
  </si>
  <si>
    <t>GRIGIO</t>
  </si>
  <si>
    <t>A29</t>
  </si>
  <si>
    <t>100 CO</t>
  </si>
  <si>
    <t>UNITO BEIGE CHIARO</t>
  </si>
  <si>
    <t>98  CO 2 LY</t>
  </si>
  <si>
    <t>UNITO BEIGE SCURO</t>
  </si>
  <si>
    <t>QUADRETTO BIANCO BLU</t>
  </si>
  <si>
    <t>52 CO 48  PL</t>
  </si>
  <si>
    <t>T3</t>
  </si>
  <si>
    <t>DENIM</t>
  </si>
  <si>
    <t>LATTE</t>
  </si>
  <si>
    <t>GIACCONE</t>
  </si>
  <si>
    <t>FIELD JACKET</t>
  </si>
  <si>
    <t>VERDE</t>
  </si>
  <si>
    <t>BIANCO</t>
  </si>
  <si>
    <t>DONNA</t>
  </si>
  <si>
    <t>T8</t>
  </si>
  <si>
    <t>46/S/4/39/30</t>
  </si>
  <si>
    <t>GIACCONE SAHARIANA CON ZIP</t>
  </si>
  <si>
    <t>90 CO 10 WS</t>
  </si>
  <si>
    <t>MAGLIA CALATA COTONE E CACHEMIRE SPALLA RAGLAN</t>
  </si>
  <si>
    <t>CHRISTINE</t>
  </si>
  <si>
    <t>NERO</t>
  </si>
  <si>
    <t>RESCA PANNA E MARRONE</t>
  </si>
  <si>
    <t>R7</t>
  </si>
  <si>
    <t>GIACCA DONNA DOPPIO PETTO</t>
  </si>
  <si>
    <t>FOTO</t>
  </si>
  <si>
    <t>EMILE</t>
  </si>
  <si>
    <t>ABITO MONO PETTO</t>
  </si>
  <si>
    <t>S85</t>
  </si>
  <si>
    <t>ANDRE</t>
  </si>
  <si>
    <t>84 VW 16MOHAIR</t>
  </si>
  <si>
    <t>S5</t>
  </si>
  <si>
    <t>98 CO 2 LY</t>
  </si>
  <si>
    <t>ABITO MONO PETTO PANTALONE 2 PINCES</t>
  </si>
  <si>
    <t>DAVID</t>
  </si>
  <si>
    <t>ABITO MONOPETTO</t>
  </si>
  <si>
    <t>GEORGE</t>
  </si>
  <si>
    <t>ABITO MONOPETTO PANTALONE 1 PINCE</t>
  </si>
  <si>
    <t>S4</t>
  </si>
  <si>
    <t>73 VW 27 MOHAIR</t>
  </si>
  <si>
    <t>1018K</t>
  </si>
  <si>
    <t>BLU ELETTRICO</t>
  </si>
  <si>
    <t>GRIGIO/ROSSO/BLU/OTTANIO</t>
  </si>
  <si>
    <t>SCOLLO V</t>
  </si>
  <si>
    <t>BLU/BLUETTE</t>
  </si>
  <si>
    <t>POCHETTE</t>
  </si>
  <si>
    <t>COLORI VARI</t>
  </si>
  <si>
    <t>CRAVATTE</t>
  </si>
  <si>
    <t>COSTUME</t>
  </si>
  <si>
    <t>BOXER MARE</t>
  </si>
  <si>
    <t>FELPA CAPPUCCIO</t>
  </si>
  <si>
    <t>FELPA GIROCOLLO</t>
  </si>
  <si>
    <t>SCIARPA</t>
  </si>
  <si>
    <t>UNI</t>
  </si>
  <si>
    <t>CAMICIA</t>
  </si>
  <si>
    <t>PANTALONI AMPI</t>
  </si>
  <si>
    <t>BIANCO/GIALLO/ROSSO/BLUETTE</t>
  </si>
  <si>
    <t>PANTALONE DONNA</t>
  </si>
  <si>
    <t>PANTALONE</t>
  </si>
  <si>
    <t>BIANCO/BLU/  VERDONE/FUXIA</t>
  </si>
  <si>
    <t>CAMICIA DONNA</t>
  </si>
  <si>
    <t>PANTALONI UOMO</t>
  </si>
  <si>
    <t>BEIGE/BURRO/ BLU/VERDONE</t>
  </si>
  <si>
    <t>BERMUDA</t>
  </si>
  <si>
    <t>BLU/BLUETTE/ BEIGE</t>
  </si>
  <si>
    <t>POLO MANICA LUNGA</t>
  </si>
  <si>
    <t>POLO JERSEY 4 BOTTONI MANICA LUNGA</t>
  </si>
  <si>
    <t>POLO MANICA CORTA</t>
  </si>
  <si>
    <t>T-SHIRT</t>
  </si>
  <si>
    <t>CAMICIA LINO COLLO FRANCESE</t>
  </si>
  <si>
    <t>CAMICIA LINO COLLO COREANA</t>
  </si>
  <si>
    <t>NO SIZE</t>
  </si>
  <si>
    <t>CINTURA</t>
  </si>
  <si>
    <t>CODICE TESSUTO</t>
  </si>
  <si>
    <t>COMPOSIZIONE</t>
  </si>
  <si>
    <t>PANTALONI</t>
  </si>
  <si>
    <t>POLO MANICA CORTA JERSEY LAVATO</t>
  </si>
  <si>
    <t>POLO MANICA LUNGA JERSEY LAVATO</t>
  </si>
  <si>
    <t>T-SHIRT STONE WASHED</t>
  </si>
  <si>
    <t>PANTALONI FRESCO LANA</t>
  </si>
  <si>
    <t>RTL TOTAL</t>
  </si>
  <si>
    <t>COLORI E FANTASIE VARIE</t>
  </si>
  <si>
    <t>100 SE</t>
  </si>
  <si>
    <t>100 PL</t>
  </si>
  <si>
    <t>POLO CAMICIA</t>
  </si>
  <si>
    <t>POLO CAMICIA JERSEY</t>
  </si>
  <si>
    <t>97 CO 3 EA</t>
  </si>
  <si>
    <t>100 WV</t>
  </si>
  <si>
    <t>TINTA UNITA BLUETTE/BLU/ROSSO/BIANCO</t>
  </si>
  <si>
    <t>TINTA UNITA CELESTE ROSSO VERDE GIALLO AZZURRO E GESSO</t>
  </si>
  <si>
    <t>TINTA UNITA CELESTE ROSSO VERDE AZZURRO E GESSO</t>
  </si>
  <si>
    <t>85 CO 15 PL</t>
  </si>
  <si>
    <t>TINTA UNITA BLU VERDE BOSCO BIANCO</t>
  </si>
  <si>
    <t>CUOIO</t>
  </si>
  <si>
    <t>TINTA UNITA MARRONE E NERO</t>
  </si>
  <si>
    <t>97 WV 3 EA</t>
  </si>
  <si>
    <t>P53</t>
  </si>
  <si>
    <t>BANDANA</t>
  </si>
  <si>
    <t>50% SE 50%CO</t>
  </si>
  <si>
    <t xml:space="preserve"> RIGHE BIANCO VERDE, RIGHE BIANCO AZZURRA</t>
  </si>
  <si>
    <t>UNITO DENIM, UNITO BIANCO, UNITO VERDE</t>
  </si>
  <si>
    <t>60 CO 37 PL 3 EA</t>
  </si>
  <si>
    <t>91 PL 9 EA</t>
  </si>
  <si>
    <t>73 CO 24 PL 3 EA</t>
  </si>
  <si>
    <t>PANTALONI PALAZZO</t>
  </si>
  <si>
    <t xml:space="preserve">Made In </t>
  </si>
  <si>
    <t>Italy</t>
  </si>
  <si>
    <t>SIZE</t>
  </si>
  <si>
    <r>
      <t xml:space="preserve">1         </t>
    </r>
    <r>
      <rPr>
        <b/>
        <sz val="10"/>
        <color indexed="10"/>
        <rFont val="Avenir Roman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</si>
</sst>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_-* #,##0\ &quot;€&quot;_-;\-* #,##0\ &quot;€&quot;_-;_-* &quot;-&quot;??\ &quot;€&quot;_-;_-@_-"/>
    <numFmt numFmtId="165" formatCode="#,##0.00\ &quot;€&quot;"/>
    <numFmt numFmtId="166" formatCode="#,##0\ &quot;€&quot;"/>
  </numFmts>
  <fonts count="7">
    <font>
      <sz val="12"/>
      <color theme="1"/>
      <name val="Calibri"/>
      <family val="2"/>
      <charset val="129"/>
      <scheme val="minor"/>
    </font>
    <font>
      <sz val="12"/>
      <color indexed="8"/>
      <name val="Calibri"/>
      <family val="2"/>
    </font>
    <font>
      <sz val="8"/>
      <name val="Calibri"/>
      <family val="2"/>
    </font>
    <font>
      <b/>
      <sz val="10"/>
      <color indexed="8"/>
      <name val="Avenir Roman"/>
    </font>
    <font>
      <sz val="10"/>
      <color indexed="8"/>
      <name val="Avenir Roman"/>
    </font>
    <font>
      <b/>
      <sz val="10"/>
      <color indexed="10"/>
      <name val="Avenir Roman"/>
    </font>
    <font>
      <b/>
      <sz val="12"/>
      <color indexed="8"/>
      <name val="Avenir Roman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5" fontId="4" fillId="2" borderId="1" xfId="0" applyNumberFormat="1" applyFont="1" applyFill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5" fontId="3" fillId="3" borderId="3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65" fontId="4" fillId="2" borderId="2" xfId="0" applyNumberFormat="1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165" fontId="3" fillId="4" borderId="4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166" fontId="3" fillId="3" borderId="3" xfId="0" applyNumberFormat="1" applyFont="1" applyFill="1" applyBorder="1" applyAlignment="1">
      <alignment horizontal="center" vertical="center" wrapText="1"/>
    </xf>
    <xf numFmtId="166" fontId="3" fillId="4" borderId="4" xfId="0" applyNumberFormat="1" applyFont="1" applyFill="1" applyBorder="1" applyAlignment="1">
      <alignment horizontal="center" vertical="center" wrapText="1"/>
    </xf>
    <xf numFmtId="166" fontId="4" fillId="2" borderId="2" xfId="0" applyNumberFormat="1" applyFont="1" applyFill="1" applyBorder="1" applyAlignment="1">
      <alignment horizontal="center" vertical="center" wrapText="1"/>
    </xf>
    <xf numFmtId="166" fontId="4" fillId="2" borderId="1" xfId="0" applyNumberFormat="1" applyFont="1" applyFill="1" applyBorder="1" applyAlignment="1">
      <alignment horizontal="center" vertical="center" wrapText="1"/>
    </xf>
    <xf numFmtId="166" fontId="4" fillId="0" borderId="1" xfId="0" applyNumberFormat="1" applyFont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44" fontId="6" fillId="3" borderId="3" xfId="1" applyFont="1" applyFill="1" applyBorder="1" applyAlignment="1">
      <alignment horizontal="center" vertical="center" wrapText="1"/>
    </xf>
    <xf numFmtId="164" fontId="6" fillId="4" borderId="4" xfId="1" applyNumberFormat="1" applyFont="1" applyFill="1" applyBorder="1" applyAlignment="1">
      <alignment horizontal="center" vertical="center" wrapText="1"/>
    </xf>
    <xf numFmtId="44" fontId="6" fillId="2" borderId="1" xfId="1" applyFont="1" applyFill="1" applyBorder="1" applyAlignment="1">
      <alignment horizontal="center" vertical="center" wrapText="1"/>
    </xf>
    <xf numFmtId="44" fontId="6" fillId="0" borderId="1" xfId="1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164" fontId="6" fillId="5" borderId="2" xfId="1" applyNumberFormat="1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476250</xdr:colOff>
      <xdr:row>5</xdr:row>
      <xdr:rowOff>38100</xdr:rowOff>
    </xdr:from>
    <xdr:to>
      <xdr:col>3</xdr:col>
      <xdr:colOff>1943100</xdr:colOff>
      <xdr:row>5</xdr:row>
      <xdr:rowOff>1866900</xdr:rowOff>
    </xdr:to>
    <xdr:pic>
      <xdr:nvPicPr>
        <xdr:cNvPr id="1025" name="Immagine 2"/>
        <xdr:cNvPicPr preferRelativeResize="0">
          <a:picLocks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05175" y="7258050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6</xdr:row>
      <xdr:rowOff>123825</xdr:rowOff>
    </xdr:from>
    <xdr:to>
      <xdr:col>3</xdr:col>
      <xdr:colOff>1943100</xdr:colOff>
      <xdr:row>6</xdr:row>
      <xdr:rowOff>1952625</xdr:rowOff>
    </xdr:to>
    <xdr:pic>
      <xdr:nvPicPr>
        <xdr:cNvPr id="1026" name="Immagine 3"/>
        <xdr:cNvPicPr preferRelativeResize="0">
          <a:picLocks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05175" y="9439275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43</xdr:row>
      <xdr:rowOff>85725</xdr:rowOff>
    </xdr:from>
    <xdr:to>
      <xdr:col>3</xdr:col>
      <xdr:colOff>1943100</xdr:colOff>
      <xdr:row>43</xdr:row>
      <xdr:rowOff>1914525</xdr:rowOff>
    </xdr:to>
    <xdr:pic>
      <xdr:nvPicPr>
        <xdr:cNvPr id="1027" name="Immagine 5"/>
        <xdr:cNvPicPr preferRelativeResize="0">
          <a:picLocks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305175" y="86934675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38</xdr:row>
      <xdr:rowOff>114300</xdr:rowOff>
    </xdr:from>
    <xdr:to>
      <xdr:col>3</xdr:col>
      <xdr:colOff>1943100</xdr:colOff>
      <xdr:row>38</xdr:row>
      <xdr:rowOff>1943100</xdr:rowOff>
    </xdr:to>
    <xdr:pic>
      <xdr:nvPicPr>
        <xdr:cNvPr id="1028" name="Immagine 6"/>
        <xdr:cNvPicPr preferRelativeResize="0">
          <a:picLocks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305175" y="76485750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40</xdr:row>
      <xdr:rowOff>161925</xdr:rowOff>
    </xdr:from>
    <xdr:to>
      <xdr:col>3</xdr:col>
      <xdr:colOff>1943100</xdr:colOff>
      <xdr:row>40</xdr:row>
      <xdr:rowOff>1990725</xdr:rowOff>
    </xdr:to>
    <xdr:pic>
      <xdr:nvPicPr>
        <xdr:cNvPr id="1029" name="Immagine 7"/>
        <xdr:cNvPicPr preferRelativeResize="0">
          <a:picLocks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305175" y="80724375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42</xdr:row>
      <xdr:rowOff>38100</xdr:rowOff>
    </xdr:from>
    <xdr:to>
      <xdr:col>3</xdr:col>
      <xdr:colOff>1943100</xdr:colOff>
      <xdr:row>42</xdr:row>
      <xdr:rowOff>1866900</xdr:rowOff>
    </xdr:to>
    <xdr:pic>
      <xdr:nvPicPr>
        <xdr:cNvPr id="1030" name="Immagine 8"/>
        <xdr:cNvPicPr preferRelativeResize="0">
          <a:picLocks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305175" y="84791550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41</xdr:row>
      <xdr:rowOff>85725</xdr:rowOff>
    </xdr:from>
    <xdr:to>
      <xdr:col>3</xdr:col>
      <xdr:colOff>1943100</xdr:colOff>
      <xdr:row>41</xdr:row>
      <xdr:rowOff>1914525</xdr:rowOff>
    </xdr:to>
    <xdr:pic>
      <xdr:nvPicPr>
        <xdr:cNvPr id="1031" name="Immagine 9"/>
        <xdr:cNvPicPr preferRelativeResize="0">
          <a:picLocks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305175" y="82743675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8</xdr:row>
      <xdr:rowOff>323850</xdr:rowOff>
    </xdr:from>
    <xdr:to>
      <xdr:col>3</xdr:col>
      <xdr:colOff>1943100</xdr:colOff>
      <xdr:row>9</xdr:row>
      <xdr:rowOff>57150</xdr:rowOff>
    </xdr:to>
    <xdr:pic>
      <xdr:nvPicPr>
        <xdr:cNvPr id="1032" name="Immagine 11"/>
        <xdr:cNvPicPr preferRelativeResize="0">
          <a:picLocks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305175" y="13830300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9</xdr:row>
      <xdr:rowOff>95250</xdr:rowOff>
    </xdr:from>
    <xdr:to>
      <xdr:col>3</xdr:col>
      <xdr:colOff>1943100</xdr:colOff>
      <xdr:row>9</xdr:row>
      <xdr:rowOff>1924050</xdr:rowOff>
    </xdr:to>
    <xdr:pic>
      <xdr:nvPicPr>
        <xdr:cNvPr id="1033" name="Immagine 12"/>
        <xdr:cNvPicPr preferRelativeResize="0">
          <a:picLocks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305175" y="15697200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2</xdr:row>
      <xdr:rowOff>114300</xdr:rowOff>
    </xdr:from>
    <xdr:to>
      <xdr:col>3</xdr:col>
      <xdr:colOff>2000250</xdr:colOff>
      <xdr:row>2</xdr:row>
      <xdr:rowOff>2076450</xdr:rowOff>
    </xdr:to>
    <xdr:pic>
      <xdr:nvPicPr>
        <xdr:cNvPr id="1034" name="Immagine 15"/>
        <xdr:cNvPicPr preferRelativeResize="0">
          <a:picLocks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305175" y="1047750"/>
          <a:ext cx="152400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3</xdr:row>
      <xdr:rowOff>123825</xdr:rowOff>
    </xdr:from>
    <xdr:to>
      <xdr:col>3</xdr:col>
      <xdr:colOff>1943100</xdr:colOff>
      <xdr:row>3</xdr:row>
      <xdr:rowOff>1952625</xdr:rowOff>
    </xdr:to>
    <xdr:pic>
      <xdr:nvPicPr>
        <xdr:cNvPr id="1035" name="Immagine 17"/>
        <xdr:cNvPicPr preferRelativeResize="0">
          <a:picLocks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305175" y="3152775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4</xdr:row>
      <xdr:rowOff>47625</xdr:rowOff>
    </xdr:from>
    <xdr:to>
      <xdr:col>3</xdr:col>
      <xdr:colOff>1943100</xdr:colOff>
      <xdr:row>4</xdr:row>
      <xdr:rowOff>1876425</xdr:rowOff>
    </xdr:to>
    <xdr:pic>
      <xdr:nvPicPr>
        <xdr:cNvPr id="1036" name="Immagine 18"/>
        <xdr:cNvPicPr preferRelativeResize="0">
          <a:picLocks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305175" y="5172075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7</xdr:row>
      <xdr:rowOff>161925</xdr:rowOff>
    </xdr:from>
    <xdr:to>
      <xdr:col>3</xdr:col>
      <xdr:colOff>1943100</xdr:colOff>
      <xdr:row>7</xdr:row>
      <xdr:rowOff>1990725</xdr:rowOff>
    </xdr:to>
    <xdr:pic>
      <xdr:nvPicPr>
        <xdr:cNvPr id="1037" name="Immagine 19"/>
        <xdr:cNvPicPr preferRelativeResize="0">
          <a:picLocks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305175" y="11572875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10</xdr:row>
      <xdr:rowOff>9525</xdr:rowOff>
    </xdr:from>
    <xdr:to>
      <xdr:col>3</xdr:col>
      <xdr:colOff>1943100</xdr:colOff>
      <xdr:row>10</xdr:row>
      <xdr:rowOff>1838325</xdr:rowOff>
    </xdr:to>
    <xdr:pic>
      <xdr:nvPicPr>
        <xdr:cNvPr id="1038" name="Immagine 20"/>
        <xdr:cNvPicPr preferRelativeResize="0">
          <a:picLocks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305175" y="17706975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11</xdr:row>
      <xdr:rowOff>76200</xdr:rowOff>
    </xdr:from>
    <xdr:to>
      <xdr:col>3</xdr:col>
      <xdr:colOff>1943100</xdr:colOff>
      <xdr:row>11</xdr:row>
      <xdr:rowOff>1905000</xdr:rowOff>
    </xdr:to>
    <xdr:pic>
      <xdr:nvPicPr>
        <xdr:cNvPr id="1039" name="Immagine 21"/>
        <xdr:cNvPicPr preferRelativeResize="0">
          <a:picLocks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305175" y="19869150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12</xdr:row>
      <xdr:rowOff>85725</xdr:rowOff>
    </xdr:from>
    <xdr:to>
      <xdr:col>3</xdr:col>
      <xdr:colOff>1943100</xdr:colOff>
      <xdr:row>12</xdr:row>
      <xdr:rowOff>1914525</xdr:rowOff>
    </xdr:to>
    <xdr:pic>
      <xdr:nvPicPr>
        <xdr:cNvPr id="1040" name="Immagine 22"/>
        <xdr:cNvPicPr preferRelativeResize="0">
          <a:picLocks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305175" y="21974175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13</xdr:row>
      <xdr:rowOff>57150</xdr:rowOff>
    </xdr:from>
    <xdr:to>
      <xdr:col>3</xdr:col>
      <xdr:colOff>1943100</xdr:colOff>
      <xdr:row>13</xdr:row>
      <xdr:rowOff>1885950</xdr:rowOff>
    </xdr:to>
    <xdr:pic>
      <xdr:nvPicPr>
        <xdr:cNvPr id="1041" name="Immagine 23"/>
        <xdr:cNvPicPr preferRelativeResize="0">
          <a:picLocks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3305175" y="24041100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14</xdr:row>
      <xdr:rowOff>38100</xdr:rowOff>
    </xdr:from>
    <xdr:to>
      <xdr:col>3</xdr:col>
      <xdr:colOff>1943100</xdr:colOff>
      <xdr:row>14</xdr:row>
      <xdr:rowOff>1866900</xdr:rowOff>
    </xdr:to>
    <xdr:pic>
      <xdr:nvPicPr>
        <xdr:cNvPr id="1042" name="Immagine 24"/>
        <xdr:cNvPicPr preferRelativeResize="0">
          <a:picLocks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305175" y="26117550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17</xdr:row>
      <xdr:rowOff>38100</xdr:rowOff>
    </xdr:from>
    <xdr:to>
      <xdr:col>3</xdr:col>
      <xdr:colOff>1943100</xdr:colOff>
      <xdr:row>17</xdr:row>
      <xdr:rowOff>1866900</xdr:rowOff>
    </xdr:to>
    <xdr:pic>
      <xdr:nvPicPr>
        <xdr:cNvPr id="1043" name="Immagine 27"/>
        <xdr:cNvPicPr preferRelativeResize="0">
          <a:picLocks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3305175" y="32404050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15</xdr:row>
      <xdr:rowOff>95250</xdr:rowOff>
    </xdr:from>
    <xdr:to>
      <xdr:col>3</xdr:col>
      <xdr:colOff>1943100</xdr:colOff>
      <xdr:row>15</xdr:row>
      <xdr:rowOff>1924050</xdr:rowOff>
    </xdr:to>
    <xdr:pic>
      <xdr:nvPicPr>
        <xdr:cNvPr id="1044" name="Immagine 30"/>
        <xdr:cNvPicPr preferRelativeResize="0">
          <a:picLocks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305175" y="28270200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16</xdr:row>
      <xdr:rowOff>85725</xdr:rowOff>
    </xdr:from>
    <xdr:to>
      <xdr:col>3</xdr:col>
      <xdr:colOff>1943100</xdr:colOff>
      <xdr:row>16</xdr:row>
      <xdr:rowOff>1914525</xdr:rowOff>
    </xdr:to>
    <xdr:pic>
      <xdr:nvPicPr>
        <xdr:cNvPr id="1045" name="Immagine 31"/>
        <xdr:cNvPicPr preferRelativeResize="0">
          <a:picLocks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3305175" y="30356175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18</xdr:row>
      <xdr:rowOff>95250</xdr:rowOff>
    </xdr:from>
    <xdr:to>
      <xdr:col>3</xdr:col>
      <xdr:colOff>1943100</xdr:colOff>
      <xdr:row>18</xdr:row>
      <xdr:rowOff>1924050</xdr:rowOff>
    </xdr:to>
    <xdr:pic>
      <xdr:nvPicPr>
        <xdr:cNvPr id="1046" name="Immagine 32"/>
        <xdr:cNvPicPr preferRelativeResize="0">
          <a:picLocks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3305175" y="34556700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19</xdr:row>
      <xdr:rowOff>133350</xdr:rowOff>
    </xdr:from>
    <xdr:to>
      <xdr:col>3</xdr:col>
      <xdr:colOff>1943100</xdr:colOff>
      <xdr:row>19</xdr:row>
      <xdr:rowOff>1962150</xdr:rowOff>
    </xdr:to>
    <xdr:pic>
      <xdr:nvPicPr>
        <xdr:cNvPr id="1047" name="Immagine 33"/>
        <xdr:cNvPicPr preferRelativeResize="0">
          <a:picLocks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3305175" y="36690300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20</xdr:row>
      <xdr:rowOff>123825</xdr:rowOff>
    </xdr:from>
    <xdr:to>
      <xdr:col>3</xdr:col>
      <xdr:colOff>1943100</xdr:colOff>
      <xdr:row>20</xdr:row>
      <xdr:rowOff>1952625</xdr:rowOff>
    </xdr:to>
    <xdr:pic>
      <xdr:nvPicPr>
        <xdr:cNvPr id="1048" name="Immagine 34"/>
        <xdr:cNvPicPr preferRelativeResize="0">
          <a:picLocks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3305175" y="38776275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21</xdr:row>
      <xdr:rowOff>114300</xdr:rowOff>
    </xdr:from>
    <xdr:to>
      <xdr:col>3</xdr:col>
      <xdr:colOff>1943100</xdr:colOff>
      <xdr:row>21</xdr:row>
      <xdr:rowOff>1943100</xdr:rowOff>
    </xdr:to>
    <xdr:pic>
      <xdr:nvPicPr>
        <xdr:cNvPr id="1049" name="Immagine 35"/>
        <xdr:cNvPicPr preferRelativeResize="0">
          <a:picLocks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3305175" y="40862250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22</xdr:row>
      <xdr:rowOff>114300</xdr:rowOff>
    </xdr:from>
    <xdr:to>
      <xdr:col>3</xdr:col>
      <xdr:colOff>1943100</xdr:colOff>
      <xdr:row>22</xdr:row>
      <xdr:rowOff>1943100</xdr:rowOff>
    </xdr:to>
    <xdr:pic>
      <xdr:nvPicPr>
        <xdr:cNvPr id="1050" name="Immagine 36"/>
        <xdr:cNvPicPr preferRelativeResize="0">
          <a:picLocks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3305175" y="42957750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23</xdr:row>
      <xdr:rowOff>38100</xdr:rowOff>
    </xdr:from>
    <xdr:to>
      <xdr:col>3</xdr:col>
      <xdr:colOff>1943100</xdr:colOff>
      <xdr:row>23</xdr:row>
      <xdr:rowOff>1866900</xdr:rowOff>
    </xdr:to>
    <xdr:pic>
      <xdr:nvPicPr>
        <xdr:cNvPr id="1051" name="Immagine 37"/>
        <xdr:cNvPicPr preferRelativeResize="0">
          <a:picLocks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3305175" y="44977050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24</xdr:row>
      <xdr:rowOff>152400</xdr:rowOff>
    </xdr:from>
    <xdr:to>
      <xdr:col>3</xdr:col>
      <xdr:colOff>1943100</xdr:colOff>
      <xdr:row>24</xdr:row>
      <xdr:rowOff>1981200</xdr:rowOff>
    </xdr:to>
    <xdr:pic>
      <xdr:nvPicPr>
        <xdr:cNvPr id="1052" name="Immagine 38"/>
        <xdr:cNvPicPr preferRelativeResize="0">
          <a:picLocks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3305175" y="47186850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25</xdr:row>
      <xdr:rowOff>114300</xdr:rowOff>
    </xdr:from>
    <xdr:to>
      <xdr:col>3</xdr:col>
      <xdr:colOff>1943100</xdr:colOff>
      <xdr:row>25</xdr:row>
      <xdr:rowOff>1943100</xdr:rowOff>
    </xdr:to>
    <xdr:pic>
      <xdr:nvPicPr>
        <xdr:cNvPr id="1053" name="Immagine 39"/>
        <xdr:cNvPicPr preferRelativeResize="0">
          <a:picLocks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3305175" y="49244250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26</xdr:row>
      <xdr:rowOff>47625</xdr:rowOff>
    </xdr:from>
    <xdr:to>
      <xdr:col>3</xdr:col>
      <xdr:colOff>1943100</xdr:colOff>
      <xdr:row>26</xdr:row>
      <xdr:rowOff>1876425</xdr:rowOff>
    </xdr:to>
    <xdr:pic>
      <xdr:nvPicPr>
        <xdr:cNvPr id="1054" name="Immagine 40"/>
        <xdr:cNvPicPr preferRelativeResize="0">
          <a:picLocks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3305175" y="51273075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27</xdr:row>
      <xdr:rowOff>47625</xdr:rowOff>
    </xdr:from>
    <xdr:to>
      <xdr:col>3</xdr:col>
      <xdr:colOff>1943100</xdr:colOff>
      <xdr:row>27</xdr:row>
      <xdr:rowOff>1876425</xdr:rowOff>
    </xdr:to>
    <xdr:pic>
      <xdr:nvPicPr>
        <xdr:cNvPr id="1055" name="Immagine 41"/>
        <xdr:cNvPicPr preferRelativeResize="0">
          <a:picLocks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3305175" y="53368575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30</xdr:row>
      <xdr:rowOff>85725</xdr:rowOff>
    </xdr:from>
    <xdr:to>
      <xdr:col>3</xdr:col>
      <xdr:colOff>1943100</xdr:colOff>
      <xdr:row>30</xdr:row>
      <xdr:rowOff>1914525</xdr:rowOff>
    </xdr:to>
    <xdr:pic>
      <xdr:nvPicPr>
        <xdr:cNvPr id="1056" name="Immagine 42"/>
        <xdr:cNvPicPr preferRelativeResize="0">
          <a:picLocks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3305175" y="59693175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31</xdr:row>
      <xdr:rowOff>85725</xdr:rowOff>
    </xdr:from>
    <xdr:to>
      <xdr:col>3</xdr:col>
      <xdr:colOff>1943100</xdr:colOff>
      <xdr:row>31</xdr:row>
      <xdr:rowOff>1914525</xdr:rowOff>
    </xdr:to>
    <xdr:pic>
      <xdr:nvPicPr>
        <xdr:cNvPr id="1057" name="Immagine 43"/>
        <xdr:cNvPicPr preferRelativeResize="0">
          <a:picLocks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3305175" y="61788675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32</xdr:row>
      <xdr:rowOff>114300</xdr:rowOff>
    </xdr:from>
    <xdr:to>
      <xdr:col>3</xdr:col>
      <xdr:colOff>1943100</xdr:colOff>
      <xdr:row>32</xdr:row>
      <xdr:rowOff>1943100</xdr:rowOff>
    </xdr:to>
    <xdr:pic>
      <xdr:nvPicPr>
        <xdr:cNvPr id="1058" name="Immagine 44"/>
        <xdr:cNvPicPr preferRelativeResize="0">
          <a:picLocks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3305175" y="63912750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33</xdr:row>
      <xdr:rowOff>76200</xdr:rowOff>
    </xdr:from>
    <xdr:to>
      <xdr:col>3</xdr:col>
      <xdr:colOff>1943100</xdr:colOff>
      <xdr:row>33</xdr:row>
      <xdr:rowOff>1905000</xdr:rowOff>
    </xdr:to>
    <xdr:pic>
      <xdr:nvPicPr>
        <xdr:cNvPr id="1059" name="Immagine 45"/>
        <xdr:cNvPicPr preferRelativeResize="0">
          <a:picLocks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3305175" y="65970150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34</xdr:row>
      <xdr:rowOff>123825</xdr:rowOff>
    </xdr:from>
    <xdr:to>
      <xdr:col>3</xdr:col>
      <xdr:colOff>1943100</xdr:colOff>
      <xdr:row>34</xdr:row>
      <xdr:rowOff>1952625</xdr:rowOff>
    </xdr:to>
    <xdr:pic>
      <xdr:nvPicPr>
        <xdr:cNvPr id="1060" name="Immagine 46"/>
        <xdr:cNvPicPr preferRelativeResize="0">
          <a:picLocks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3305175" y="68113275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35</xdr:row>
      <xdr:rowOff>152400</xdr:rowOff>
    </xdr:from>
    <xdr:to>
      <xdr:col>3</xdr:col>
      <xdr:colOff>1943100</xdr:colOff>
      <xdr:row>35</xdr:row>
      <xdr:rowOff>1981200</xdr:rowOff>
    </xdr:to>
    <xdr:pic>
      <xdr:nvPicPr>
        <xdr:cNvPr id="1061" name="Immagine 47"/>
        <xdr:cNvPicPr preferRelativeResize="0">
          <a:picLocks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3305175" y="70237350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36</xdr:row>
      <xdr:rowOff>114300</xdr:rowOff>
    </xdr:from>
    <xdr:to>
      <xdr:col>3</xdr:col>
      <xdr:colOff>1943100</xdr:colOff>
      <xdr:row>36</xdr:row>
      <xdr:rowOff>1943100</xdr:rowOff>
    </xdr:to>
    <xdr:pic>
      <xdr:nvPicPr>
        <xdr:cNvPr id="1062" name="Immagine 48"/>
        <xdr:cNvPicPr preferRelativeResize="0">
          <a:picLocks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3305175" y="72294750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37</xdr:row>
      <xdr:rowOff>76200</xdr:rowOff>
    </xdr:from>
    <xdr:to>
      <xdr:col>3</xdr:col>
      <xdr:colOff>1943100</xdr:colOff>
      <xdr:row>37</xdr:row>
      <xdr:rowOff>1905000</xdr:rowOff>
    </xdr:to>
    <xdr:pic>
      <xdr:nvPicPr>
        <xdr:cNvPr id="1063" name="Immagine 49"/>
        <xdr:cNvPicPr preferRelativeResize="0">
          <a:picLocks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3305175" y="74352150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39</xdr:row>
      <xdr:rowOff>114300</xdr:rowOff>
    </xdr:from>
    <xdr:to>
      <xdr:col>3</xdr:col>
      <xdr:colOff>1943100</xdr:colOff>
      <xdr:row>39</xdr:row>
      <xdr:rowOff>1943100</xdr:rowOff>
    </xdr:to>
    <xdr:pic>
      <xdr:nvPicPr>
        <xdr:cNvPr id="1064" name="Immagine 50"/>
        <xdr:cNvPicPr preferRelativeResize="0">
          <a:picLocks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3305175" y="78581250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28</xdr:row>
      <xdr:rowOff>76200</xdr:rowOff>
    </xdr:from>
    <xdr:to>
      <xdr:col>3</xdr:col>
      <xdr:colOff>2447925</xdr:colOff>
      <xdr:row>28</xdr:row>
      <xdr:rowOff>1905000</xdr:rowOff>
    </xdr:to>
    <xdr:pic>
      <xdr:nvPicPr>
        <xdr:cNvPr id="1065" name="Immagine 1"/>
        <xdr:cNvPicPr preferRelativeResize="0">
          <a:picLocks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3305175" y="55492650"/>
          <a:ext cx="197167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29</xdr:row>
      <xdr:rowOff>38100</xdr:rowOff>
    </xdr:from>
    <xdr:to>
      <xdr:col>4</xdr:col>
      <xdr:colOff>19050</xdr:colOff>
      <xdr:row>29</xdr:row>
      <xdr:rowOff>1866900</xdr:rowOff>
    </xdr:to>
    <xdr:pic>
      <xdr:nvPicPr>
        <xdr:cNvPr id="1066" name="Immagine 10"/>
        <xdr:cNvPicPr preferRelativeResize="0">
          <a:picLocks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3305175" y="57550050"/>
          <a:ext cx="199072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45</xdr:row>
      <xdr:rowOff>114300</xdr:rowOff>
    </xdr:from>
    <xdr:to>
      <xdr:col>3</xdr:col>
      <xdr:colOff>2333625</xdr:colOff>
      <xdr:row>45</xdr:row>
      <xdr:rowOff>1943100</xdr:rowOff>
    </xdr:to>
    <xdr:pic>
      <xdr:nvPicPr>
        <xdr:cNvPr id="1067" name="Immagine 14"/>
        <xdr:cNvPicPr preferRelativeResize="0">
          <a:picLocks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2952750" y="91154250"/>
          <a:ext cx="2209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46</xdr:row>
      <xdr:rowOff>114300</xdr:rowOff>
    </xdr:from>
    <xdr:to>
      <xdr:col>3</xdr:col>
      <xdr:colOff>2324100</xdr:colOff>
      <xdr:row>46</xdr:row>
      <xdr:rowOff>1943100</xdr:rowOff>
    </xdr:to>
    <xdr:pic>
      <xdr:nvPicPr>
        <xdr:cNvPr id="1068" name="Immagine 25"/>
        <xdr:cNvPicPr preferRelativeResize="0">
          <a:picLocks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2952750" y="93249750"/>
          <a:ext cx="220027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47</xdr:row>
      <xdr:rowOff>152400</xdr:rowOff>
    </xdr:from>
    <xdr:to>
      <xdr:col>3</xdr:col>
      <xdr:colOff>2362200</xdr:colOff>
      <xdr:row>47</xdr:row>
      <xdr:rowOff>1981200</xdr:rowOff>
    </xdr:to>
    <xdr:pic>
      <xdr:nvPicPr>
        <xdr:cNvPr id="1069" name="Immagine 28"/>
        <xdr:cNvPicPr preferRelativeResize="0">
          <a:picLocks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3000375" y="95383350"/>
          <a:ext cx="21907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48</xdr:row>
      <xdr:rowOff>180975</xdr:rowOff>
    </xdr:from>
    <xdr:to>
      <xdr:col>3</xdr:col>
      <xdr:colOff>2352675</xdr:colOff>
      <xdr:row>48</xdr:row>
      <xdr:rowOff>2009775</xdr:rowOff>
    </xdr:to>
    <xdr:pic>
      <xdr:nvPicPr>
        <xdr:cNvPr id="1070" name="Immagine 51"/>
        <xdr:cNvPicPr preferRelativeResize="0">
          <a:picLocks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3000375" y="97507425"/>
          <a:ext cx="218122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49</xdr:row>
      <xdr:rowOff>95250</xdr:rowOff>
    </xdr:from>
    <xdr:to>
      <xdr:col>3</xdr:col>
      <xdr:colOff>2314575</xdr:colOff>
      <xdr:row>49</xdr:row>
      <xdr:rowOff>1924050</xdr:rowOff>
    </xdr:to>
    <xdr:pic>
      <xdr:nvPicPr>
        <xdr:cNvPr id="1071" name="Immagine 53"/>
        <xdr:cNvPicPr preferRelativeResize="0">
          <a:picLocks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2981325" y="99517200"/>
          <a:ext cx="216217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50</xdr:row>
      <xdr:rowOff>152400</xdr:rowOff>
    </xdr:from>
    <xdr:to>
      <xdr:col>3</xdr:col>
      <xdr:colOff>2305050</xdr:colOff>
      <xdr:row>50</xdr:row>
      <xdr:rowOff>1981200</xdr:rowOff>
    </xdr:to>
    <xdr:pic>
      <xdr:nvPicPr>
        <xdr:cNvPr id="1072" name="Immagine 55"/>
        <xdr:cNvPicPr preferRelativeResize="0">
          <a:picLocks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2981325" y="101669850"/>
          <a:ext cx="21526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52</xdr:row>
      <xdr:rowOff>76200</xdr:rowOff>
    </xdr:from>
    <xdr:to>
      <xdr:col>3</xdr:col>
      <xdr:colOff>1943100</xdr:colOff>
      <xdr:row>52</xdr:row>
      <xdr:rowOff>1905000</xdr:rowOff>
    </xdr:to>
    <xdr:pic>
      <xdr:nvPicPr>
        <xdr:cNvPr id="1073" name="Immagine 57"/>
        <xdr:cNvPicPr preferRelativeResize="0">
          <a:picLocks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3305175" y="105784650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238125</xdr:colOff>
      <xdr:row>53</xdr:row>
      <xdr:rowOff>85725</xdr:rowOff>
    </xdr:from>
    <xdr:to>
      <xdr:col>3</xdr:col>
      <xdr:colOff>2314575</xdr:colOff>
      <xdr:row>53</xdr:row>
      <xdr:rowOff>1914525</xdr:rowOff>
    </xdr:to>
    <xdr:pic>
      <xdr:nvPicPr>
        <xdr:cNvPr id="1074" name="Immagine 59"/>
        <xdr:cNvPicPr preferRelativeResize="0">
          <a:picLocks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3067050" y="107889675"/>
          <a:ext cx="20764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55</xdr:row>
      <xdr:rowOff>95250</xdr:rowOff>
    </xdr:from>
    <xdr:to>
      <xdr:col>3</xdr:col>
      <xdr:colOff>2314575</xdr:colOff>
      <xdr:row>55</xdr:row>
      <xdr:rowOff>1924050</xdr:rowOff>
    </xdr:to>
    <xdr:pic>
      <xdr:nvPicPr>
        <xdr:cNvPr id="1075" name="Immagine 61"/>
        <xdr:cNvPicPr preferRelativeResize="0">
          <a:picLocks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3095625" y="112090200"/>
          <a:ext cx="204787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295275</xdr:colOff>
      <xdr:row>56</xdr:row>
      <xdr:rowOff>123825</xdr:rowOff>
    </xdr:from>
    <xdr:to>
      <xdr:col>3</xdr:col>
      <xdr:colOff>2333625</xdr:colOff>
      <xdr:row>56</xdr:row>
      <xdr:rowOff>1952625</xdr:rowOff>
    </xdr:to>
    <xdr:pic>
      <xdr:nvPicPr>
        <xdr:cNvPr id="1076" name="Immagine 63"/>
        <xdr:cNvPicPr preferRelativeResize="0">
          <a:picLocks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3124200" y="114214275"/>
          <a:ext cx="20383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57</xdr:row>
      <xdr:rowOff>85725</xdr:rowOff>
    </xdr:from>
    <xdr:to>
      <xdr:col>3</xdr:col>
      <xdr:colOff>2333625</xdr:colOff>
      <xdr:row>57</xdr:row>
      <xdr:rowOff>1914525</xdr:rowOff>
    </xdr:to>
    <xdr:pic>
      <xdr:nvPicPr>
        <xdr:cNvPr id="1077" name="Immagine 65"/>
        <xdr:cNvPicPr preferRelativeResize="0">
          <a:picLocks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3114675" y="116271675"/>
          <a:ext cx="204787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58</xdr:row>
      <xdr:rowOff>114300</xdr:rowOff>
    </xdr:from>
    <xdr:to>
      <xdr:col>3</xdr:col>
      <xdr:colOff>2276475</xdr:colOff>
      <xdr:row>58</xdr:row>
      <xdr:rowOff>1943100</xdr:rowOff>
    </xdr:to>
    <xdr:pic>
      <xdr:nvPicPr>
        <xdr:cNvPr id="1078" name="Immagine 67"/>
        <xdr:cNvPicPr preferRelativeResize="0">
          <a:picLocks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3086100" y="118395750"/>
          <a:ext cx="20193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60</xdr:row>
      <xdr:rowOff>161925</xdr:rowOff>
    </xdr:from>
    <xdr:to>
      <xdr:col>3</xdr:col>
      <xdr:colOff>2247900</xdr:colOff>
      <xdr:row>60</xdr:row>
      <xdr:rowOff>1800225</xdr:rowOff>
    </xdr:to>
    <xdr:pic>
      <xdr:nvPicPr>
        <xdr:cNvPr id="1079" name="Immagine 71"/>
        <xdr:cNvPicPr preferRelativeResize="0">
          <a:picLocks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2933700" y="122634375"/>
          <a:ext cx="214312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62</xdr:row>
      <xdr:rowOff>76200</xdr:rowOff>
    </xdr:from>
    <xdr:to>
      <xdr:col>3</xdr:col>
      <xdr:colOff>2190750</xdr:colOff>
      <xdr:row>62</xdr:row>
      <xdr:rowOff>1905000</xdr:rowOff>
    </xdr:to>
    <xdr:pic>
      <xdr:nvPicPr>
        <xdr:cNvPr id="1080" name="Immagine 73"/>
        <xdr:cNvPicPr preferRelativeResize="0">
          <a:picLocks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2952750" y="125215650"/>
          <a:ext cx="206692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63</xdr:row>
      <xdr:rowOff>95250</xdr:rowOff>
    </xdr:from>
    <xdr:to>
      <xdr:col>3</xdr:col>
      <xdr:colOff>2238375</xdr:colOff>
      <xdr:row>63</xdr:row>
      <xdr:rowOff>1924050</xdr:rowOff>
    </xdr:to>
    <xdr:pic>
      <xdr:nvPicPr>
        <xdr:cNvPr id="1081" name="Immagine 75"/>
        <xdr:cNvPicPr preferRelativeResize="0">
          <a:picLocks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2981325" y="127330200"/>
          <a:ext cx="208597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64</xdr:row>
      <xdr:rowOff>66675</xdr:rowOff>
    </xdr:from>
    <xdr:to>
      <xdr:col>3</xdr:col>
      <xdr:colOff>2238375</xdr:colOff>
      <xdr:row>64</xdr:row>
      <xdr:rowOff>1895475</xdr:rowOff>
    </xdr:to>
    <xdr:pic>
      <xdr:nvPicPr>
        <xdr:cNvPr id="1082" name="Immagine 77"/>
        <xdr:cNvPicPr preferRelativeResize="0">
          <a:picLocks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2971800" y="129397125"/>
          <a:ext cx="20955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65</xdr:row>
      <xdr:rowOff>57150</xdr:rowOff>
    </xdr:from>
    <xdr:to>
      <xdr:col>3</xdr:col>
      <xdr:colOff>2257425</xdr:colOff>
      <xdr:row>65</xdr:row>
      <xdr:rowOff>1885950</xdr:rowOff>
    </xdr:to>
    <xdr:pic>
      <xdr:nvPicPr>
        <xdr:cNvPr id="1083" name="Immagine 79"/>
        <xdr:cNvPicPr preferRelativeResize="0"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2981325" y="131483100"/>
          <a:ext cx="210502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66</xdr:row>
      <xdr:rowOff>123825</xdr:rowOff>
    </xdr:from>
    <xdr:to>
      <xdr:col>3</xdr:col>
      <xdr:colOff>2209800</xdr:colOff>
      <xdr:row>66</xdr:row>
      <xdr:rowOff>1952625</xdr:rowOff>
    </xdr:to>
    <xdr:pic>
      <xdr:nvPicPr>
        <xdr:cNvPr id="1084" name="Immagine 81"/>
        <xdr:cNvPicPr preferRelativeResize="0">
          <a:picLocks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2914650" y="133645275"/>
          <a:ext cx="212407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67</xdr:row>
      <xdr:rowOff>133350</xdr:rowOff>
    </xdr:from>
    <xdr:to>
      <xdr:col>3</xdr:col>
      <xdr:colOff>2286000</xdr:colOff>
      <xdr:row>67</xdr:row>
      <xdr:rowOff>1962150</xdr:rowOff>
    </xdr:to>
    <xdr:pic>
      <xdr:nvPicPr>
        <xdr:cNvPr id="1085" name="Immagine 83"/>
        <xdr:cNvPicPr preferRelativeResize="0">
          <a:picLocks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3000375" y="135750300"/>
          <a:ext cx="21145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68</xdr:row>
      <xdr:rowOff>142875</xdr:rowOff>
    </xdr:from>
    <xdr:to>
      <xdr:col>3</xdr:col>
      <xdr:colOff>2266950</xdr:colOff>
      <xdr:row>68</xdr:row>
      <xdr:rowOff>1971675</xdr:rowOff>
    </xdr:to>
    <xdr:pic>
      <xdr:nvPicPr>
        <xdr:cNvPr id="1086" name="Immagine 85"/>
        <xdr:cNvPicPr preferRelativeResize="0">
          <a:picLocks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952750" y="137855325"/>
          <a:ext cx="214312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44</xdr:row>
      <xdr:rowOff>19050</xdr:rowOff>
    </xdr:from>
    <xdr:to>
      <xdr:col>3</xdr:col>
      <xdr:colOff>1943100</xdr:colOff>
      <xdr:row>44</xdr:row>
      <xdr:rowOff>1847850</xdr:rowOff>
    </xdr:to>
    <xdr:pic>
      <xdr:nvPicPr>
        <xdr:cNvPr id="1087" name="Immagine 29"/>
        <xdr:cNvPicPr preferRelativeResize="0">
          <a:picLocks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305175" y="88963500"/>
          <a:ext cx="14668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54</xdr:row>
      <xdr:rowOff>171450</xdr:rowOff>
    </xdr:from>
    <xdr:to>
      <xdr:col>3</xdr:col>
      <xdr:colOff>2314575</xdr:colOff>
      <xdr:row>54</xdr:row>
      <xdr:rowOff>2000250</xdr:rowOff>
    </xdr:to>
    <xdr:pic>
      <xdr:nvPicPr>
        <xdr:cNvPr id="1088" name="Immagine 52"/>
        <xdr:cNvPicPr preferRelativeResize="0">
          <a:picLocks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3086100" y="110070900"/>
          <a:ext cx="20574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59</xdr:row>
      <xdr:rowOff>47625</xdr:rowOff>
    </xdr:from>
    <xdr:to>
      <xdr:col>3</xdr:col>
      <xdr:colOff>2190750</xdr:colOff>
      <xdr:row>59</xdr:row>
      <xdr:rowOff>1876425</xdr:rowOff>
    </xdr:to>
    <xdr:pic>
      <xdr:nvPicPr>
        <xdr:cNvPr id="1089" name="Immagine 54"/>
        <xdr:cNvPicPr preferRelativeResize="0">
          <a:picLocks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3009900" y="120424575"/>
          <a:ext cx="200977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3"/>
  <sheetViews>
    <sheetView tabSelected="1" showRuler="0" zoomScale="90" zoomScaleNormal="90" zoomScalePageLayoutView="75" workbookViewId="0">
      <pane ySplit="1" topLeftCell="A2" activePane="bottomLeft" state="frozen"/>
      <selection pane="bottomLeft" activeCell="K3" sqref="K3"/>
    </sheetView>
  </sheetViews>
  <sheetFormatPr defaultColWidth="10.875" defaultRowHeight="165" customHeight="1"/>
  <cols>
    <col min="1" max="1" width="14.125" style="1" customWidth="1"/>
    <col min="2" max="2" width="11.125" style="2" customWidth="1"/>
    <col min="3" max="3" width="11.875" style="2" customWidth="1"/>
    <col min="4" max="4" width="32.125" style="2" customWidth="1"/>
    <col min="5" max="5" width="26.5" style="2" customWidth="1"/>
    <col min="6" max="6" width="18.375" style="2" customWidth="1"/>
    <col min="7" max="7" width="12" style="2" customWidth="1"/>
    <col min="8" max="8" width="18.375" style="2" customWidth="1"/>
    <col min="9" max="9" width="11.375" style="4" customWidth="1"/>
    <col min="10" max="10" width="15.5" style="2" customWidth="1"/>
    <col min="11" max="15" width="6.125" style="2" customWidth="1"/>
    <col min="16" max="16" width="5.875" style="2" customWidth="1"/>
    <col min="17" max="23" width="6.125" style="2" customWidth="1"/>
    <col min="24" max="24" width="7.625" style="2" customWidth="1"/>
    <col min="25" max="25" width="10" style="32" customWidth="1"/>
    <col min="26" max="26" width="10" style="24" customWidth="1"/>
    <col min="27" max="27" width="16.5" style="30" customWidth="1"/>
    <col min="28" max="16384" width="10.875" style="2"/>
  </cols>
  <sheetData>
    <row r="1" spans="1:27" s="6" customFormat="1" ht="36" customHeight="1" thickBot="1">
      <c r="A1" s="7" t="s">
        <v>0</v>
      </c>
      <c r="B1" s="7" t="s">
        <v>7</v>
      </c>
      <c r="C1" s="7" t="s">
        <v>1</v>
      </c>
      <c r="D1" s="7" t="s">
        <v>74</v>
      </c>
      <c r="E1" s="7" t="s">
        <v>6</v>
      </c>
      <c r="F1" s="7" t="s">
        <v>123</v>
      </c>
      <c r="G1" s="7" t="s">
        <v>122</v>
      </c>
      <c r="H1" s="7" t="s">
        <v>2</v>
      </c>
      <c r="I1" s="8" t="s">
        <v>10</v>
      </c>
      <c r="J1" s="7" t="s">
        <v>154</v>
      </c>
      <c r="K1" s="36" t="s">
        <v>156</v>
      </c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25" t="s">
        <v>11</v>
      </c>
      <c r="Z1" s="20" t="s">
        <v>13</v>
      </c>
      <c r="AA1" s="27" t="s">
        <v>129</v>
      </c>
    </row>
    <row r="2" spans="1:27" s="5" customFormat="1" ht="38.1" customHeight="1" thickTop="1" thickBot="1">
      <c r="A2" s="11"/>
      <c r="B2" s="11"/>
      <c r="C2" s="11"/>
      <c r="D2" s="11"/>
      <c r="E2" s="11"/>
      <c r="F2" s="11"/>
      <c r="G2" s="11"/>
      <c r="H2" s="11"/>
      <c r="I2" s="12"/>
      <c r="J2" s="11"/>
      <c r="K2" s="11" t="s">
        <v>19</v>
      </c>
      <c r="L2" s="11" t="s">
        <v>20</v>
      </c>
      <c r="M2" s="11" t="s">
        <v>21</v>
      </c>
      <c r="N2" s="11" t="s">
        <v>22</v>
      </c>
      <c r="O2" s="11" t="s">
        <v>24</v>
      </c>
      <c r="P2" s="11" t="s">
        <v>65</v>
      </c>
      <c r="Q2" s="11" t="s">
        <v>16</v>
      </c>
      <c r="R2" s="11" t="s">
        <v>25</v>
      </c>
      <c r="S2" s="11" t="s">
        <v>17</v>
      </c>
      <c r="T2" s="11" t="s">
        <v>23</v>
      </c>
      <c r="U2" s="11" t="s">
        <v>18</v>
      </c>
      <c r="V2" s="11">
        <v>44</v>
      </c>
      <c r="W2" s="11" t="s">
        <v>26</v>
      </c>
      <c r="X2" s="11" t="s">
        <v>120</v>
      </c>
      <c r="Y2" s="26">
        <f>SUM(Y3:Y69)</f>
        <v>942</v>
      </c>
      <c r="Z2" s="21"/>
      <c r="AA2" s="28">
        <f>SUM(AA3:AA69)</f>
        <v>239935.79999999996</v>
      </c>
    </row>
    <row r="3" spans="1:27" s="1" customFormat="1" ht="165" customHeight="1" thickTop="1">
      <c r="A3" s="14" t="s">
        <v>3</v>
      </c>
      <c r="B3" s="9" t="s">
        <v>8</v>
      </c>
      <c r="C3" s="9" t="s">
        <v>4</v>
      </c>
      <c r="D3" s="9"/>
      <c r="E3" s="9" t="s">
        <v>14</v>
      </c>
      <c r="F3" s="9" t="s">
        <v>27</v>
      </c>
      <c r="G3" s="9" t="s">
        <v>28</v>
      </c>
      <c r="H3" s="9" t="s">
        <v>39</v>
      </c>
      <c r="I3" s="10">
        <v>342</v>
      </c>
      <c r="J3" s="9" t="s">
        <v>155</v>
      </c>
      <c r="K3"/>
      <c r="L3" s="9"/>
      <c r="M3" s="9"/>
      <c r="N3" s="9"/>
      <c r="O3" s="9"/>
      <c r="P3" s="9">
        <v>1</v>
      </c>
      <c r="Q3" s="9">
        <v>5</v>
      </c>
      <c r="R3" s="9"/>
      <c r="S3" s="9">
        <v>2</v>
      </c>
      <c r="T3" s="9">
        <v>2</v>
      </c>
      <c r="U3" s="9">
        <v>1</v>
      </c>
      <c r="V3" s="9"/>
      <c r="W3" s="9"/>
      <c r="X3" s="9"/>
      <c r="Y3" s="33">
        <f t="shared" ref="Y3:Y34" si="0">SUM(K3:X3)</f>
        <v>11</v>
      </c>
      <c r="Z3" s="22">
        <v>889.2</v>
      </c>
      <c r="AA3" s="35">
        <f>Y3*Z3</f>
        <v>9781.2000000000007</v>
      </c>
    </row>
    <row r="4" spans="1:27" s="1" customFormat="1" ht="165" customHeight="1">
      <c r="A4" s="13" t="s">
        <v>3</v>
      </c>
      <c r="B4" s="1" t="s">
        <v>8</v>
      </c>
      <c r="C4" s="1" t="s">
        <v>4</v>
      </c>
      <c r="E4" s="1" t="s">
        <v>14</v>
      </c>
      <c r="F4" s="1" t="s">
        <v>30</v>
      </c>
      <c r="G4" s="1" t="s">
        <v>29</v>
      </c>
      <c r="H4" s="1" t="s">
        <v>40</v>
      </c>
      <c r="I4" s="3">
        <v>342</v>
      </c>
      <c r="J4" s="9" t="s">
        <v>155</v>
      </c>
      <c r="P4" s="1">
        <v>1</v>
      </c>
      <c r="S4" s="1">
        <v>2</v>
      </c>
      <c r="Y4" s="34">
        <f t="shared" si="0"/>
        <v>3</v>
      </c>
      <c r="Z4" s="23">
        <v>889.2</v>
      </c>
      <c r="AA4" s="35">
        <f t="shared" ref="AA4:AA67" si="1">Y4*Z4</f>
        <v>2667.6000000000004</v>
      </c>
    </row>
    <row r="5" spans="1:27" s="1" customFormat="1" ht="165" customHeight="1">
      <c r="A5" s="13" t="s">
        <v>3</v>
      </c>
      <c r="B5" s="1" t="s">
        <v>8</v>
      </c>
      <c r="C5" s="1" t="s">
        <v>4</v>
      </c>
      <c r="E5" s="1" t="s">
        <v>14</v>
      </c>
      <c r="F5" s="1" t="s">
        <v>32</v>
      </c>
      <c r="G5" s="1" t="s">
        <v>31</v>
      </c>
      <c r="H5" s="1" t="s">
        <v>39</v>
      </c>
      <c r="I5" s="3">
        <v>342</v>
      </c>
      <c r="J5" s="9" t="s">
        <v>155</v>
      </c>
      <c r="P5" s="1">
        <v>1</v>
      </c>
      <c r="U5" s="1">
        <v>1</v>
      </c>
      <c r="Y5" s="34">
        <f t="shared" si="0"/>
        <v>2</v>
      </c>
      <c r="Z5" s="23">
        <v>889.2</v>
      </c>
      <c r="AA5" s="35">
        <f t="shared" si="1"/>
        <v>1778.4</v>
      </c>
    </row>
    <row r="6" spans="1:27" s="1" customFormat="1" ht="165" customHeight="1">
      <c r="A6" s="13" t="s">
        <v>3</v>
      </c>
      <c r="B6" s="1" t="s">
        <v>8</v>
      </c>
      <c r="C6" s="1" t="s">
        <v>4</v>
      </c>
      <c r="E6" s="1" t="s">
        <v>14</v>
      </c>
      <c r="F6" s="1" t="s">
        <v>34</v>
      </c>
      <c r="G6" s="1" t="s">
        <v>33</v>
      </c>
      <c r="H6" s="1" t="s">
        <v>36</v>
      </c>
      <c r="I6" s="3">
        <v>298</v>
      </c>
      <c r="J6" s="9" t="s">
        <v>155</v>
      </c>
      <c r="P6" s="1">
        <v>1</v>
      </c>
      <c r="Q6" s="1">
        <v>1</v>
      </c>
      <c r="Y6" s="34">
        <f t="shared" si="0"/>
        <v>2</v>
      </c>
      <c r="Z6" s="23">
        <v>774.80000000000007</v>
      </c>
      <c r="AA6" s="35">
        <f t="shared" si="1"/>
        <v>1549.6000000000001</v>
      </c>
    </row>
    <row r="7" spans="1:27" s="1" customFormat="1" ht="165" customHeight="1">
      <c r="A7" s="13" t="s">
        <v>3</v>
      </c>
      <c r="B7" s="1" t="s">
        <v>8</v>
      </c>
      <c r="C7" s="1" t="s">
        <v>4</v>
      </c>
      <c r="E7" s="1" t="s">
        <v>14</v>
      </c>
      <c r="F7" s="1" t="s">
        <v>34</v>
      </c>
      <c r="G7" s="1" t="s">
        <v>33</v>
      </c>
      <c r="H7" s="1" t="s">
        <v>37</v>
      </c>
      <c r="I7" s="3">
        <v>298</v>
      </c>
      <c r="J7" s="9" t="s">
        <v>155</v>
      </c>
      <c r="P7" s="1">
        <v>1</v>
      </c>
      <c r="Q7" s="1">
        <v>1</v>
      </c>
      <c r="S7" s="1">
        <v>1</v>
      </c>
      <c r="T7" s="1">
        <v>1</v>
      </c>
      <c r="Y7" s="34">
        <f t="shared" si="0"/>
        <v>4</v>
      </c>
      <c r="Z7" s="23">
        <v>774.80000000000007</v>
      </c>
      <c r="AA7" s="35">
        <f t="shared" si="1"/>
        <v>3099.2000000000003</v>
      </c>
    </row>
    <row r="8" spans="1:27" s="1" customFormat="1" ht="165" customHeight="1">
      <c r="A8" s="13" t="s">
        <v>3</v>
      </c>
      <c r="B8" s="1" t="s">
        <v>8</v>
      </c>
      <c r="C8" s="1" t="s">
        <v>4</v>
      </c>
      <c r="E8" s="1" t="s">
        <v>14</v>
      </c>
      <c r="F8" s="1" t="s">
        <v>35</v>
      </c>
      <c r="G8" s="1">
        <v>60610</v>
      </c>
      <c r="H8" s="1" t="s">
        <v>38</v>
      </c>
      <c r="I8" s="3">
        <v>342</v>
      </c>
      <c r="J8" s="9" t="s">
        <v>155</v>
      </c>
      <c r="S8" s="1">
        <v>1</v>
      </c>
      <c r="U8" s="1">
        <v>1</v>
      </c>
      <c r="Y8" s="34">
        <f t="shared" si="0"/>
        <v>2</v>
      </c>
      <c r="Z8" s="23">
        <v>889.2</v>
      </c>
      <c r="AA8" s="35">
        <f t="shared" si="1"/>
        <v>1778.4</v>
      </c>
    </row>
    <row r="9" spans="1:27" s="1" customFormat="1" ht="165" customHeight="1">
      <c r="A9" s="13" t="s">
        <v>3</v>
      </c>
      <c r="B9" s="1" t="s">
        <v>8</v>
      </c>
      <c r="C9" s="1" t="s">
        <v>41</v>
      </c>
      <c r="E9" s="1" t="s">
        <v>42</v>
      </c>
      <c r="F9" s="1" t="s">
        <v>32</v>
      </c>
      <c r="G9" s="1" t="s">
        <v>31</v>
      </c>
      <c r="H9" s="1" t="s">
        <v>43</v>
      </c>
      <c r="I9" s="3">
        <v>342</v>
      </c>
      <c r="J9" s="9" t="s">
        <v>155</v>
      </c>
      <c r="P9" s="1">
        <v>1</v>
      </c>
      <c r="S9" s="1">
        <v>1</v>
      </c>
      <c r="Y9" s="34">
        <f t="shared" si="0"/>
        <v>2</v>
      </c>
      <c r="Z9" s="23">
        <v>889.2</v>
      </c>
      <c r="AA9" s="35">
        <f t="shared" si="1"/>
        <v>1778.4</v>
      </c>
    </row>
    <row r="10" spans="1:27" s="1" customFormat="1" ht="165" customHeight="1">
      <c r="A10" s="13" t="s">
        <v>3</v>
      </c>
      <c r="B10" s="1" t="s">
        <v>8</v>
      </c>
      <c r="C10" s="1" t="s">
        <v>41</v>
      </c>
      <c r="E10" s="1" t="s">
        <v>42</v>
      </c>
      <c r="F10" s="1" t="s">
        <v>32</v>
      </c>
      <c r="G10" s="1" t="s">
        <v>44</v>
      </c>
      <c r="H10" s="1" t="s">
        <v>5</v>
      </c>
      <c r="I10" s="3">
        <v>342</v>
      </c>
      <c r="J10" s="9" t="s">
        <v>155</v>
      </c>
      <c r="S10" s="1">
        <v>1</v>
      </c>
      <c r="Y10" s="34">
        <f t="shared" si="0"/>
        <v>1</v>
      </c>
      <c r="Z10" s="23">
        <v>889.2</v>
      </c>
      <c r="AA10" s="35">
        <f t="shared" si="1"/>
        <v>889.2</v>
      </c>
    </row>
    <row r="11" spans="1:27" s="1" customFormat="1" ht="165" customHeight="1">
      <c r="A11" s="13" t="s">
        <v>3</v>
      </c>
      <c r="B11" s="1" t="s">
        <v>8</v>
      </c>
      <c r="C11" s="1" t="s">
        <v>41</v>
      </c>
      <c r="E11" s="1" t="s">
        <v>42</v>
      </c>
      <c r="F11" s="1" t="s">
        <v>32</v>
      </c>
      <c r="G11" s="1" t="s">
        <v>44</v>
      </c>
      <c r="H11" s="1" t="s">
        <v>46</v>
      </c>
      <c r="I11" s="3">
        <v>342</v>
      </c>
      <c r="J11" s="9" t="s">
        <v>155</v>
      </c>
      <c r="Q11" s="1">
        <v>1</v>
      </c>
      <c r="Y11" s="34">
        <f t="shared" si="0"/>
        <v>1</v>
      </c>
      <c r="Z11" s="23">
        <v>889.2</v>
      </c>
      <c r="AA11" s="35">
        <f t="shared" si="1"/>
        <v>889.2</v>
      </c>
    </row>
    <row r="12" spans="1:27" s="1" customFormat="1" ht="165" customHeight="1">
      <c r="A12" s="13" t="s">
        <v>3</v>
      </c>
      <c r="B12" s="1" t="s">
        <v>8</v>
      </c>
      <c r="C12" s="1" t="s">
        <v>41</v>
      </c>
      <c r="E12" s="1" t="s">
        <v>42</v>
      </c>
      <c r="F12" s="1" t="s">
        <v>32</v>
      </c>
      <c r="G12" s="1" t="s">
        <v>44</v>
      </c>
      <c r="H12" s="1" t="s">
        <v>58</v>
      </c>
      <c r="I12" s="3">
        <v>342</v>
      </c>
      <c r="J12" s="9" t="s">
        <v>155</v>
      </c>
      <c r="Q12" s="1">
        <v>1</v>
      </c>
      <c r="Y12" s="34">
        <f t="shared" si="0"/>
        <v>1</v>
      </c>
      <c r="Z12" s="23">
        <v>889.2</v>
      </c>
      <c r="AA12" s="35">
        <f t="shared" si="1"/>
        <v>889.2</v>
      </c>
    </row>
    <row r="13" spans="1:27" s="1" customFormat="1" ht="165" customHeight="1">
      <c r="A13" s="13" t="s">
        <v>3</v>
      </c>
      <c r="B13" s="1" t="s">
        <v>8</v>
      </c>
      <c r="C13" s="1" t="s">
        <v>4</v>
      </c>
      <c r="E13" s="1" t="s">
        <v>14</v>
      </c>
      <c r="F13" s="1" t="s">
        <v>32</v>
      </c>
      <c r="G13" s="1" t="s">
        <v>44</v>
      </c>
      <c r="H13" s="1" t="s">
        <v>9</v>
      </c>
      <c r="I13" s="3">
        <v>342</v>
      </c>
      <c r="J13" s="9" t="s">
        <v>155</v>
      </c>
      <c r="Q13" s="1">
        <v>1</v>
      </c>
      <c r="Y13" s="34">
        <f t="shared" si="0"/>
        <v>1</v>
      </c>
      <c r="Z13" s="23">
        <v>889.2</v>
      </c>
      <c r="AA13" s="35">
        <f t="shared" si="1"/>
        <v>889.2</v>
      </c>
    </row>
    <row r="14" spans="1:27" s="1" customFormat="1" ht="165" customHeight="1">
      <c r="A14" s="13" t="s">
        <v>3</v>
      </c>
      <c r="B14" s="1" t="s">
        <v>8</v>
      </c>
      <c r="C14" s="1" t="s">
        <v>4</v>
      </c>
      <c r="E14" s="1" t="s">
        <v>14</v>
      </c>
      <c r="F14" s="1" t="s">
        <v>32</v>
      </c>
      <c r="G14" s="1" t="s">
        <v>44</v>
      </c>
      <c r="H14" s="1" t="s">
        <v>45</v>
      </c>
      <c r="I14" s="3">
        <v>342</v>
      </c>
      <c r="J14" s="9" t="s">
        <v>155</v>
      </c>
      <c r="S14" s="1">
        <v>1</v>
      </c>
      <c r="Y14" s="34">
        <f t="shared" si="0"/>
        <v>1</v>
      </c>
      <c r="Z14" s="23">
        <v>889.2</v>
      </c>
      <c r="AA14" s="35">
        <f t="shared" si="1"/>
        <v>889.2</v>
      </c>
    </row>
    <row r="15" spans="1:27" s="1" customFormat="1" ht="165" customHeight="1">
      <c r="A15" s="13" t="s">
        <v>3</v>
      </c>
      <c r="B15" s="1" t="s">
        <v>8</v>
      </c>
      <c r="C15" s="1" t="s">
        <v>4</v>
      </c>
      <c r="E15" s="1" t="s">
        <v>14</v>
      </c>
      <c r="F15" s="1" t="s">
        <v>32</v>
      </c>
      <c r="G15" s="1" t="s">
        <v>44</v>
      </c>
      <c r="H15" s="1" t="s">
        <v>47</v>
      </c>
      <c r="I15" s="3">
        <v>342</v>
      </c>
      <c r="J15" s="9" t="s">
        <v>155</v>
      </c>
      <c r="S15" s="1">
        <v>1</v>
      </c>
      <c r="Y15" s="34">
        <f t="shared" si="0"/>
        <v>1</v>
      </c>
      <c r="Z15" s="23">
        <v>889.2</v>
      </c>
      <c r="AA15" s="35">
        <f t="shared" si="1"/>
        <v>889.2</v>
      </c>
    </row>
    <row r="16" spans="1:27" s="1" customFormat="1" ht="165" customHeight="1">
      <c r="A16" s="13" t="s">
        <v>3</v>
      </c>
      <c r="B16" s="1" t="s">
        <v>8</v>
      </c>
      <c r="C16" s="1" t="s">
        <v>4</v>
      </c>
      <c r="E16" s="1" t="s">
        <v>14</v>
      </c>
      <c r="F16" s="1" t="s">
        <v>32</v>
      </c>
      <c r="G16" s="1" t="s">
        <v>44</v>
      </c>
      <c r="H16" s="1" t="s">
        <v>48</v>
      </c>
      <c r="I16" s="3">
        <v>342</v>
      </c>
      <c r="J16" s="9" t="s">
        <v>155</v>
      </c>
      <c r="S16" s="1">
        <v>1</v>
      </c>
      <c r="Y16" s="34">
        <f t="shared" si="0"/>
        <v>1</v>
      </c>
      <c r="Z16" s="23">
        <v>889.2</v>
      </c>
      <c r="AA16" s="35">
        <f t="shared" si="1"/>
        <v>889.2</v>
      </c>
    </row>
    <row r="17" spans="1:27" s="1" customFormat="1" ht="165" customHeight="1">
      <c r="A17" s="13" t="s">
        <v>3</v>
      </c>
      <c r="B17" s="1" t="s">
        <v>8</v>
      </c>
      <c r="C17" s="1" t="s">
        <v>4</v>
      </c>
      <c r="E17" s="1" t="s">
        <v>14</v>
      </c>
      <c r="F17" s="1" t="s">
        <v>52</v>
      </c>
      <c r="G17" s="1" t="s">
        <v>49</v>
      </c>
      <c r="H17" s="1" t="s">
        <v>51</v>
      </c>
      <c r="I17" s="3">
        <v>298</v>
      </c>
      <c r="J17" s="9" t="s">
        <v>155</v>
      </c>
      <c r="Q17" s="1">
        <v>1</v>
      </c>
      <c r="S17" s="1">
        <v>1</v>
      </c>
      <c r="Y17" s="34">
        <f t="shared" si="0"/>
        <v>2</v>
      </c>
      <c r="Z17" s="23">
        <v>774.80000000000007</v>
      </c>
      <c r="AA17" s="35">
        <f t="shared" si="1"/>
        <v>1549.6000000000001</v>
      </c>
    </row>
    <row r="18" spans="1:27" s="1" customFormat="1" ht="165" customHeight="1">
      <c r="A18" s="13" t="s">
        <v>3</v>
      </c>
      <c r="B18" s="1" t="s">
        <v>8</v>
      </c>
      <c r="C18" s="1" t="s">
        <v>4</v>
      </c>
      <c r="E18" s="1" t="s">
        <v>14</v>
      </c>
      <c r="F18" s="1" t="s">
        <v>52</v>
      </c>
      <c r="G18" s="1" t="s">
        <v>49</v>
      </c>
      <c r="H18" s="1" t="s">
        <v>53</v>
      </c>
      <c r="I18" s="3">
        <v>298</v>
      </c>
      <c r="J18" s="9" t="s">
        <v>155</v>
      </c>
      <c r="Q18" s="1">
        <v>1</v>
      </c>
      <c r="Y18" s="34">
        <f t="shared" si="0"/>
        <v>1</v>
      </c>
      <c r="Z18" s="23">
        <v>774.80000000000007</v>
      </c>
      <c r="AA18" s="35">
        <f t="shared" si="1"/>
        <v>774.80000000000007</v>
      </c>
    </row>
    <row r="19" spans="1:27" s="1" customFormat="1" ht="165" customHeight="1">
      <c r="A19" s="13" t="s">
        <v>3</v>
      </c>
      <c r="B19" s="1" t="s">
        <v>8</v>
      </c>
      <c r="C19" s="1" t="s">
        <v>4</v>
      </c>
      <c r="E19" s="1" t="s">
        <v>14</v>
      </c>
      <c r="F19" s="1" t="s">
        <v>55</v>
      </c>
      <c r="G19" s="1" t="s">
        <v>56</v>
      </c>
      <c r="H19" s="1" t="s">
        <v>54</v>
      </c>
      <c r="I19" s="3">
        <v>365</v>
      </c>
      <c r="J19" s="9" t="s">
        <v>155</v>
      </c>
      <c r="W19" s="1">
        <v>1</v>
      </c>
      <c r="Y19" s="34">
        <f t="shared" si="0"/>
        <v>1</v>
      </c>
      <c r="Z19" s="23">
        <v>949</v>
      </c>
      <c r="AA19" s="35">
        <f t="shared" si="1"/>
        <v>949</v>
      </c>
    </row>
    <row r="20" spans="1:27" s="1" customFormat="1" ht="165" customHeight="1">
      <c r="A20" s="13" t="s">
        <v>3</v>
      </c>
      <c r="B20" s="1" t="s">
        <v>8</v>
      </c>
      <c r="C20" s="1" t="s">
        <v>4</v>
      </c>
      <c r="E20" s="1" t="s">
        <v>14</v>
      </c>
      <c r="F20" s="1" t="s">
        <v>32</v>
      </c>
      <c r="G20" s="1" t="s">
        <v>31</v>
      </c>
      <c r="H20" s="1" t="s">
        <v>57</v>
      </c>
      <c r="I20" s="3">
        <v>342</v>
      </c>
      <c r="J20" s="9" t="s">
        <v>155</v>
      </c>
      <c r="T20" s="1">
        <v>1</v>
      </c>
      <c r="Y20" s="34">
        <f t="shared" si="0"/>
        <v>1</v>
      </c>
      <c r="Z20" s="23">
        <v>889.2</v>
      </c>
      <c r="AA20" s="35">
        <f t="shared" si="1"/>
        <v>889.2</v>
      </c>
    </row>
    <row r="21" spans="1:27" s="1" customFormat="1" ht="165" customHeight="1">
      <c r="A21" s="15" t="s">
        <v>3</v>
      </c>
      <c r="B21" s="1" t="s">
        <v>8</v>
      </c>
      <c r="C21" s="1" t="s">
        <v>41</v>
      </c>
      <c r="E21" s="1" t="s">
        <v>42</v>
      </c>
      <c r="F21" s="1" t="s">
        <v>32</v>
      </c>
      <c r="G21" s="1" t="s">
        <v>31</v>
      </c>
      <c r="H21" s="1" t="s">
        <v>57</v>
      </c>
      <c r="I21" s="3">
        <v>342</v>
      </c>
      <c r="J21" s="9" t="s">
        <v>155</v>
      </c>
      <c r="S21" s="1">
        <v>2</v>
      </c>
      <c r="Y21" s="34">
        <f t="shared" si="0"/>
        <v>2</v>
      </c>
      <c r="Z21" s="23">
        <v>889.2</v>
      </c>
      <c r="AA21" s="35">
        <f t="shared" si="1"/>
        <v>1778.4</v>
      </c>
    </row>
    <row r="22" spans="1:27" s="1" customFormat="1" ht="165" customHeight="1">
      <c r="A22" s="13" t="s">
        <v>59</v>
      </c>
      <c r="B22" s="1" t="s">
        <v>8</v>
      </c>
      <c r="C22" s="1" t="s">
        <v>60</v>
      </c>
      <c r="E22" s="1" t="s">
        <v>66</v>
      </c>
      <c r="F22" s="1" t="s">
        <v>50</v>
      </c>
      <c r="G22" s="1" t="s">
        <v>64</v>
      </c>
      <c r="H22" s="1" t="s">
        <v>61</v>
      </c>
      <c r="I22" s="3">
        <v>298</v>
      </c>
      <c r="J22" s="9" t="s">
        <v>155</v>
      </c>
      <c r="Q22" s="1">
        <v>2</v>
      </c>
      <c r="S22" s="1">
        <v>1</v>
      </c>
      <c r="T22" s="1">
        <v>1</v>
      </c>
      <c r="Y22" s="34">
        <f t="shared" si="0"/>
        <v>4</v>
      </c>
      <c r="Z22" s="23">
        <v>774.80000000000007</v>
      </c>
      <c r="AA22" s="35">
        <f t="shared" si="1"/>
        <v>3099.2000000000003</v>
      </c>
    </row>
    <row r="23" spans="1:27" s="1" customFormat="1" ht="165" customHeight="1">
      <c r="A23" s="13" t="s">
        <v>59</v>
      </c>
      <c r="B23" s="1" t="s">
        <v>8</v>
      </c>
      <c r="C23" s="1" t="s">
        <v>60</v>
      </c>
      <c r="E23" s="1" t="s">
        <v>66</v>
      </c>
      <c r="F23" s="1" t="s">
        <v>50</v>
      </c>
      <c r="G23" s="1" t="s">
        <v>64</v>
      </c>
      <c r="H23" s="1" t="s">
        <v>48</v>
      </c>
      <c r="I23" s="3">
        <v>298</v>
      </c>
      <c r="J23" s="9" t="s">
        <v>155</v>
      </c>
      <c r="Q23" s="1">
        <v>1</v>
      </c>
      <c r="T23" s="1">
        <v>1</v>
      </c>
      <c r="U23" s="1">
        <v>1</v>
      </c>
      <c r="Y23" s="34">
        <f t="shared" si="0"/>
        <v>3</v>
      </c>
      <c r="Z23" s="23">
        <v>774.80000000000007</v>
      </c>
      <c r="AA23" s="35">
        <f t="shared" si="1"/>
        <v>2324.4</v>
      </c>
    </row>
    <row r="24" spans="1:27" s="1" customFormat="1" ht="165" customHeight="1">
      <c r="A24" s="13" t="s">
        <v>59</v>
      </c>
      <c r="B24" s="1" t="s">
        <v>8</v>
      </c>
      <c r="C24" s="1" t="s">
        <v>60</v>
      </c>
      <c r="E24" s="1" t="s">
        <v>66</v>
      </c>
      <c r="F24" s="1" t="s">
        <v>50</v>
      </c>
      <c r="G24" s="1" t="s">
        <v>64</v>
      </c>
      <c r="H24" s="1" t="s">
        <v>9</v>
      </c>
      <c r="I24" s="3">
        <v>298</v>
      </c>
      <c r="J24" s="9" t="s">
        <v>155</v>
      </c>
      <c r="Q24" s="1">
        <v>1</v>
      </c>
      <c r="Y24" s="34">
        <f t="shared" si="0"/>
        <v>1</v>
      </c>
      <c r="Z24" s="23">
        <v>774.80000000000007</v>
      </c>
      <c r="AA24" s="35">
        <f t="shared" si="1"/>
        <v>774.80000000000007</v>
      </c>
    </row>
    <row r="25" spans="1:27" s="1" customFormat="1" ht="165" customHeight="1">
      <c r="A25" s="13" t="s">
        <v>59</v>
      </c>
      <c r="B25" s="1" t="s">
        <v>63</v>
      </c>
      <c r="C25" s="1" t="s">
        <v>60</v>
      </c>
      <c r="E25" s="1" t="s">
        <v>66</v>
      </c>
      <c r="F25" s="1" t="s">
        <v>50</v>
      </c>
      <c r="G25" s="1" t="s">
        <v>64</v>
      </c>
      <c r="H25" s="1" t="s">
        <v>62</v>
      </c>
      <c r="I25" s="3">
        <v>298</v>
      </c>
      <c r="J25" s="9" t="s">
        <v>155</v>
      </c>
      <c r="K25" s="1">
        <v>1</v>
      </c>
      <c r="L25" s="1">
        <v>2</v>
      </c>
      <c r="M25" s="1">
        <v>1</v>
      </c>
      <c r="N25" s="1">
        <v>1</v>
      </c>
      <c r="Y25" s="34">
        <f t="shared" si="0"/>
        <v>5</v>
      </c>
      <c r="Z25" s="23">
        <v>774.80000000000007</v>
      </c>
      <c r="AA25" s="35">
        <f t="shared" si="1"/>
        <v>3874.0000000000005</v>
      </c>
    </row>
    <row r="26" spans="1:27" s="1" customFormat="1" ht="165" customHeight="1">
      <c r="A26" s="13" t="s">
        <v>59</v>
      </c>
      <c r="B26" s="1" t="s">
        <v>63</v>
      </c>
      <c r="C26" s="1" t="s">
        <v>60</v>
      </c>
      <c r="E26" s="1" t="s">
        <v>66</v>
      </c>
      <c r="F26" s="1" t="s">
        <v>50</v>
      </c>
      <c r="G26" s="1" t="s">
        <v>64</v>
      </c>
      <c r="H26" s="1" t="s">
        <v>61</v>
      </c>
      <c r="I26" s="3">
        <v>298</v>
      </c>
      <c r="J26" s="9" t="s">
        <v>155</v>
      </c>
      <c r="K26" s="1">
        <v>1</v>
      </c>
      <c r="L26" s="1">
        <v>2</v>
      </c>
      <c r="N26" s="1">
        <v>3</v>
      </c>
      <c r="P26" s="1">
        <v>1</v>
      </c>
      <c r="Y26" s="34">
        <f t="shared" si="0"/>
        <v>7</v>
      </c>
      <c r="Z26" s="23">
        <v>774.80000000000007</v>
      </c>
      <c r="AA26" s="35">
        <f t="shared" si="1"/>
        <v>5423.6</v>
      </c>
    </row>
    <row r="27" spans="1:27" s="1" customFormat="1" ht="165" customHeight="1">
      <c r="A27" s="13" t="s">
        <v>59</v>
      </c>
      <c r="B27" s="1" t="s">
        <v>63</v>
      </c>
      <c r="C27" s="1" t="s">
        <v>60</v>
      </c>
      <c r="E27" s="1" t="s">
        <v>66</v>
      </c>
      <c r="F27" s="1" t="s">
        <v>50</v>
      </c>
      <c r="G27" s="1" t="s">
        <v>64</v>
      </c>
      <c r="H27" s="1" t="s">
        <v>9</v>
      </c>
      <c r="I27" s="3">
        <v>298</v>
      </c>
      <c r="J27" s="9" t="s">
        <v>155</v>
      </c>
      <c r="K27" s="1">
        <v>3</v>
      </c>
      <c r="L27" s="1">
        <v>3</v>
      </c>
      <c r="M27" s="1">
        <v>3</v>
      </c>
      <c r="N27" s="1">
        <v>3</v>
      </c>
      <c r="P27" s="1">
        <v>2</v>
      </c>
      <c r="Y27" s="34">
        <f t="shared" si="0"/>
        <v>14</v>
      </c>
      <c r="Z27" s="23">
        <v>774.80000000000007</v>
      </c>
      <c r="AA27" s="35">
        <f t="shared" si="1"/>
        <v>10847.2</v>
      </c>
    </row>
    <row r="28" spans="1:27" s="1" customFormat="1" ht="165" customHeight="1">
      <c r="A28" s="13" t="s">
        <v>59</v>
      </c>
      <c r="B28" s="1" t="s">
        <v>63</v>
      </c>
      <c r="C28" s="1" t="s">
        <v>60</v>
      </c>
      <c r="E28" s="1" t="s">
        <v>66</v>
      </c>
      <c r="F28" s="1" t="s">
        <v>50</v>
      </c>
      <c r="G28" s="1" t="s">
        <v>64</v>
      </c>
      <c r="H28" s="1" t="s">
        <v>5</v>
      </c>
      <c r="I28" s="3">
        <v>298</v>
      </c>
      <c r="J28" s="9" t="s">
        <v>155</v>
      </c>
      <c r="L28" s="1">
        <v>1</v>
      </c>
      <c r="N28" s="1">
        <v>1</v>
      </c>
      <c r="Y28" s="34">
        <f t="shared" si="0"/>
        <v>2</v>
      </c>
      <c r="Z28" s="23">
        <v>774.80000000000007</v>
      </c>
      <c r="AA28" s="35">
        <f t="shared" si="1"/>
        <v>1549.6000000000001</v>
      </c>
    </row>
    <row r="29" spans="1:27" s="1" customFormat="1" ht="165" customHeight="1">
      <c r="A29" s="13" t="s">
        <v>15</v>
      </c>
      <c r="B29" s="1" t="s">
        <v>8</v>
      </c>
      <c r="E29" s="1" t="s">
        <v>68</v>
      </c>
      <c r="F29" s="1" t="s">
        <v>67</v>
      </c>
      <c r="H29" s="1" t="s">
        <v>91</v>
      </c>
      <c r="I29" s="3">
        <v>150</v>
      </c>
      <c r="J29" s="9" t="s">
        <v>155</v>
      </c>
      <c r="S29" s="1">
        <v>10</v>
      </c>
      <c r="T29" s="1">
        <v>10</v>
      </c>
      <c r="U29" s="1">
        <v>5</v>
      </c>
      <c r="Y29" s="34">
        <f t="shared" si="0"/>
        <v>25</v>
      </c>
      <c r="Z29" s="23">
        <v>390</v>
      </c>
      <c r="AA29" s="35">
        <f t="shared" si="1"/>
        <v>9750</v>
      </c>
    </row>
    <row r="30" spans="1:27" s="1" customFormat="1" ht="165" customHeight="1">
      <c r="A30" s="13" t="s">
        <v>15</v>
      </c>
      <c r="B30" s="1" t="s">
        <v>8</v>
      </c>
      <c r="E30" s="1" t="s">
        <v>92</v>
      </c>
      <c r="F30" s="1" t="s">
        <v>50</v>
      </c>
      <c r="H30" s="1" t="s">
        <v>93</v>
      </c>
      <c r="I30" s="3">
        <v>112</v>
      </c>
      <c r="J30" s="9" t="s">
        <v>155</v>
      </c>
      <c r="Q30" s="1">
        <v>1</v>
      </c>
      <c r="S30" s="1">
        <v>1</v>
      </c>
      <c r="Y30" s="34">
        <f t="shared" si="0"/>
        <v>2</v>
      </c>
      <c r="Z30" s="23">
        <v>291.2</v>
      </c>
      <c r="AA30" s="35">
        <f t="shared" si="1"/>
        <v>582.4</v>
      </c>
    </row>
    <row r="31" spans="1:27" s="1" customFormat="1" ht="165" customHeight="1">
      <c r="A31" s="13" t="s">
        <v>3</v>
      </c>
      <c r="B31" s="1" t="s">
        <v>63</v>
      </c>
      <c r="C31" s="1" t="s">
        <v>69</v>
      </c>
      <c r="E31" s="1" t="s">
        <v>73</v>
      </c>
      <c r="F31" s="1" t="s">
        <v>32</v>
      </c>
      <c r="H31" s="1" t="s">
        <v>70</v>
      </c>
      <c r="I31" s="3">
        <v>342</v>
      </c>
      <c r="J31" s="9" t="s">
        <v>155</v>
      </c>
      <c r="L31" s="1">
        <v>1</v>
      </c>
      <c r="M31" s="1">
        <v>1</v>
      </c>
      <c r="Y31" s="34">
        <f t="shared" si="0"/>
        <v>2</v>
      </c>
      <c r="Z31" s="23">
        <v>889.2</v>
      </c>
      <c r="AA31" s="35">
        <f t="shared" si="1"/>
        <v>1778.4</v>
      </c>
    </row>
    <row r="32" spans="1:27" s="1" customFormat="1" ht="165" customHeight="1">
      <c r="A32" s="13" t="s">
        <v>3</v>
      </c>
      <c r="B32" s="1" t="s">
        <v>63</v>
      </c>
      <c r="C32" s="1" t="s">
        <v>69</v>
      </c>
      <c r="E32" s="1" t="s">
        <v>73</v>
      </c>
      <c r="F32" s="1" t="s">
        <v>32</v>
      </c>
      <c r="H32" s="1" t="s">
        <v>62</v>
      </c>
      <c r="I32" s="3">
        <v>342</v>
      </c>
      <c r="J32" s="9" t="s">
        <v>155</v>
      </c>
      <c r="K32" s="1">
        <v>1</v>
      </c>
      <c r="Y32" s="34">
        <f t="shared" si="0"/>
        <v>1</v>
      </c>
      <c r="Z32" s="23">
        <v>889.2</v>
      </c>
      <c r="AA32" s="35">
        <f t="shared" si="1"/>
        <v>889.2</v>
      </c>
    </row>
    <row r="33" spans="1:27" s="1" customFormat="1" ht="165" customHeight="1">
      <c r="A33" s="13" t="s">
        <v>3</v>
      </c>
      <c r="B33" s="1" t="s">
        <v>63</v>
      </c>
      <c r="C33" s="1" t="s">
        <v>69</v>
      </c>
      <c r="E33" s="1" t="s">
        <v>73</v>
      </c>
      <c r="F33" s="1" t="s">
        <v>32</v>
      </c>
      <c r="G33" s="1" t="s">
        <v>44</v>
      </c>
      <c r="H33" s="1" t="s">
        <v>57</v>
      </c>
      <c r="I33" s="3">
        <v>342</v>
      </c>
      <c r="J33" s="9" t="s">
        <v>155</v>
      </c>
      <c r="K33" s="1">
        <v>1</v>
      </c>
      <c r="M33" s="1">
        <v>1</v>
      </c>
      <c r="Y33" s="34">
        <f t="shared" si="0"/>
        <v>2</v>
      </c>
      <c r="Z33" s="23">
        <v>889.2</v>
      </c>
      <c r="AA33" s="35">
        <f t="shared" si="1"/>
        <v>1778.4</v>
      </c>
    </row>
    <row r="34" spans="1:27" s="1" customFormat="1" ht="165" customHeight="1">
      <c r="A34" s="13" t="s">
        <v>3</v>
      </c>
      <c r="B34" s="1" t="s">
        <v>63</v>
      </c>
      <c r="C34" s="1" t="s">
        <v>69</v>
      </c>
      <c r="E34" s="1" t="s">
        <v>73</v>
      </c>
      <c r="F34" s="1" t="s">
        <v>32</v>
      </c>
      <c r="G34" s="1" t="s">
        <v>31</v>
      </c>
      <c r="H34" s="1" t="s">
        <v>71</v>
      </c>
      <c r="I34" s="3">
        <v>342</v>
      </c>
      <c r="J34" s="9" t="s">
        <v>155</v>
      </c>
      <c r="K34" s="1">
        <v>2</v>
      </c>
      <c r="M34" s="1">
        <v>1</v>
      </c>
      <c r="Y34" s="34">
        <f t="shared" si="0"/>
        <v>3</v>
      </c>
      <c r="Z34" s="23">
        <v>889.2</v>
      </c>
      <c r="AA34" s="35">
        <f t="shared" si="1"/>
        <v>2667.6000000000004</v>
      </c>
    </row>
    <row r="35" spans="1:27" s="1" customFormat="1" ht="165" customHeight="1">
      <c r="A35" s="13" t="s">
        <v>3</v>
      </c>
      <c r="B35" s="1" t="s">
        <v>63</v>
      </c>
      <c r="C35" s="1" t="s">
        <v>69</v>
      </c>
      <c r="E35" s="1" t="s">
        <v>73</v>
      </c>
      <c r="F35" s="1" t="s">
        <v>32</v>
      </c>
      <c r="G35" s="1" t="s">
        <v>72</v>
      </c>
      <c r="H35" s="1" t="s">
        <v>5</v>
      </c>
      <c r="I35" s="3">
        <v>342</v>
      </c>
      <c r="J35" s="9" t="s">
        <v>155</v>
      </c>
      <c r="K35" s="1">
        <v>1</v>
      </c>
      <c r="M35" s="1">
        <v>1</v>
      </c>
      <c r="Y35" s="34">
        <f t="shared" ref="Y35:Y66" si="2">SUM(K35:X35)</f>
        <v>2</v>
      </c>
      <c r="Z35" s="23">
        <v>889.2</v>
      </c>
      <c r="AA35" s="35">
        <f t="shared" si="1"/>
        <v>1778.4</v>
      </c>
    </row>
    <row r="36" spans="1:27" s="1" customFormat="1" ht="165" customHeight="1">
      <c r="A36" s="13" t="s">
        <v>3</v>
      </c>
      <c r="B36" s="1" t="s">
        <v>63</v>
      </c>
      <c r="C36" s="1" t="s">
        <v>69</v>
      </c>
      <c r="E36" s="1" t="s">
        <v>73</v>
      </c>
      <c r="F36" s="1" t="s">
        <v>32</v>
      </c>
      <c r="G36" s="1" t="s">
        <v>31</v>
      </c>
      <c r="H36" s="1" t="s">
        <v>43</v>
      </c>
      <c r="I36" s="3">
        <v>342</v>
      </c>
      <c r="J36" s="9" t="s">
        <v>155</v>
      </c>
      <c r="K36" s="1">
        <v>1</v>
      </c>
      <c r="M36" s="1">
        <v>1</v>
      </c>
      <c r="Y36" s="34">
        <f t="shared" si="2"/>
        <v>2</v>
      </c>
      <c r="Z36" s="23">
        <v>889.2</v>
      </c>
      <c r="AA36" s="35">
        <f t="shared" si="1"/>
        <v>1778.4</v>
      </c>
    </row>
    <row r="37" spans="1:27" s="1" customFormat="1" ht="165" customHeight="1">
      <c r="A37" s="13" t="s">
        <v>12</v>
      </c>
      <c r="B37" s="1" t="s">
        <v>8</v>
      </c>
      <c r="C37" s="1" t="s">
        <v>75</v>
      </c>
      <c r="E37" s="1" t="s">
        <v>76</v>
      </c>
      <c r="F37" s="1" t="s">
        <v>32</v>
      </c>
      <c r="G37" s="1" t="s">
        <v>77</v>
      </c>
      <c r="H37" s="1" t="s">
        <v>9</v>
      </c>
      <c r="I37" s="3">
        <v>454</v>
      </c>
      <c r="J37" s="9" t="s">
        <v>155</v>
      </c>
      <c r="S37" s="1">
        <v>3</v>
      </c>
      <c r="W37" s="1">
        <v>1</v>
      </c>
      <c r="Y37" s="34">
        <f t="shared" si="2"/>
        <v>4</v>
      </c>
      <c r="Z37" s="23">
        <v>1180.4000000000001</v>
      </c>
      <c r="AA37" s="35">
        <f t="shared" si="1"/>
        <v>4721.6000000000004</v>
      </c>
    </row>
    <row r="38" spans="1:27" s="1" customFormat="1" ht="165" customHeight="1">
      <c r="A38" s="15" t="s">
        <v>12</v>
      </c>
      <c r="B38" s="1" t="s">
        <v>8</v>
      </c>
      <c r="C38" s="1" t="s">
        <v>78</v>
      </c>
      <c r="E38" s="1" t="s">
        <v>76</v>
      </c>
      <c r="F38" s="1" t="s">
        <v>79</v>
      </c>
      <c r="G38" s="1" t="s">
        <v>80</v>
      </c>
      <c r="H38" s="1" t="s">
        <v>9</v>
      </c>
      <c r="I38" s="3">
        <v>454</v>
      </c>
      <c r="J38" s="9" t="s">
        <v>155</v>
      </c>
      <c r="P38" s="16">
        <v>1</v>
      </c>
      <c r="Q38" s="1">
        <v>2</v>
      </c>
      <c r="T38" s="1">
        <v>2</v>
      </c>
      <c r="W38" s="1">
        <v>1</v>
      </c>
      <c r="Y38" s="34">
        <f t="shared" si="2"/>
        <v>6</v>
      </c>
      <c r="Z38" s="23">
        <v>1180.4000000000001</v>
      </c>
      <c r="AA38" s="35">
        <f t="shared" si="1"/>
        <v>7082.4000000000005</v>
      </c>
    </row>
    <row r="39" spans="1:27" s="1" customFormat="1" ht="165" customHeight="1">
      <c r="A39" s="13" t="s">
        <v>12</v>
      </c>
      <c r="B39" s="1" t="s">
        <v>8</v>
      </c>
      <c r="C39" s="1" t="s">
        <v>49</v>
      </c>
      <c r="E39" s="1" t="s">
        <v>82</v>
      </c>
      <c r="F39" s="1" t="s">
        <v>81</v>
      </c>
      <c r="G39" s="1" t="s">
        <v>49</v>
      </c>
      <c r="H39" s="1" t="s">
        <v>47</v>
      </c>
      <c r="I39" s="3">
        <v>380</v>
      </c>
      <c r="J39" s="9" t="s">
        <v>155</v>
      </c>
      <c r="T39" s="1">
        <v>1</v>
      </c>
      <c r="Y39" s="34">
        <f t="shared" si="2"/>
        <v>1</v>
      </c>
      <c r="Z39" s="23">
        <v>988</v>
      </c>
      <c r="AA39" s="35">
        <f t="shared" si="1"/>
        <v>988</v>
      </c>
    </row>
    <row r="40" spans="1:27" s="1" customFormat="1" ht="165" customHeight="1">
      <c r="A40" s="15" t="s">
        <v>12</v>
      </c>
      <c r="B40" s="1" t="s">
        <v>8</v>
      </c>
      <c r="C40" s="1" t="s">
        <v>83</v>
      </c>
      <c r="E40" s="1" t="s">
        <v>82</v>
      </c>
      <c r="F40" s="1" t="s">
        <v>32</v>
      </c>
      <c r="G40" s="1" t="s">
        <v>31</v>
      </c>
      <c r="H40" s="1" t="s">
        <v>5</v>
      </c>
      <c r="I40" s="3">
        <v>454</v>
      </c>
      <c r="J40" s="9" t="s">
        <v>155</v>
      </c>
      <c r="Q40" s="16">
        <v>1</v>
      </c>
      <c r="T40" s="1">
        <v>1</v>
      </c>
      <c r="U40" s="1">
        <v>1</v>
      </c>
      <c r="Y40" s="34">
        <v>2</v>
      </c>
      <c r="Z40" s="23">
        <v>1180.4000000000001</v>
      </c>
      <c r="AA40" s="35">
        <f t="shared" si="1"/>
        <v>2360.8000000000002</v>
      </c>
    </row>
    <row r="41" spans="1:27" s="1" customFormat="1" ht="165" customHeight="1">
      <c r="A41" s="13" t="s">
        <v>12</v>
      </c>
      <c r="B41" s="1" t="s">
        <v>8</v>
      </c>
      <c r="C41" s="1" t="s">
        <v>78</v>
      </c>
      <c r="E41" s="1" t="s">
        <v>84</v>
      </c>
      <c r="F41" s="1" t="s">
        <v>32</v>
      </c>
      <c r="G41" s="1" t="s">
        <v>31</v>
      </c>
      <c r="H41" s="1" t="s">
        <v>57</v>
      </c>
      <c r="I41" s="3">
        <v>454</v>
      </c>
      <c r="J41" s="9" t="s">
        <v>155</v>
      </c>
      <c r="P41" s="1">
        <v>1</v>
      </c>
      <c r="Y41" s="34">
        <f t="shared" si="2"/>
        <v>1</v>
      </c>
      <c r="Z41" s="23">
        <v>1180.4000000000001</v>
      </c>
      <c r="AA41" s="35">
        <f t="shared" si="1"/>
        <v>1180.4000000000001</v>
      </c>
    </row>
    <row r="42" spans="1:27" s="1" customFormat="1" ht="165" customHeight="1">
      <c r="A42" s="15" t="s">
        <v>12</v>
      </c>
      <c r="B42" s="1" t="s">
        <v>8</v>
      </c>
      <c r="C42" s="1" t="s">
        <v>85</v>
      </c>
      <c r="E42" s="1" t="s">
        <v>86</v>
      </c>
      <c r="F42" s="1" t="s">
        <v>32</v>
      </c>
      <c r="G42" s="1" t="s">
        <v>77</v>
      </c>
      <c r="H42" s="1" t="s">
        <v>9</v>
      </c>
      <c r="I42" s="3">
        <v>454</v>
      </c>
      <c r="J42" s="9" t="s">
        <v>155</v>
      </c>
      <c r="S42" s="17" t="s">
        <v>157</v>
      </c>
      <c r="Y42" s="34">
        <v>1</v>
      </c>
      <c r="Z42" s="23">
        <v>1180.4000000000001</v>
      </c>
      <c r="AA42" s="35">
        <f t="shared" si="1"/>
        <v>1180.4000000000001</v>
      </c>
    </row>
    <row r="43" spans="1:27" s="1" customFormat="1" ht="165" customHeight="1">
      <c r="A43" s="13" t="s">
        <v>12</v>
      </c>
      <c r="B43" s="1" t="s">
        <v>8</v>
      </c>
      <c r="C43" s="1" t="s">
        <v>87</v>
      </c>
      <c r="E43" s="1" t="s">
        <v>84</v>
      </c>
      <c r="F43" s="1" t="s">
        <v>88</v>
      </c>
      <c r="G43" s="1" t="s">
        <v>87</v>
      </c>
      <c r="H43" s="1" t="s">
        <v>9</v>
      </c>
      <c r="I43" s="3">
        <v>454</v>
      </c>
      <c r="J43" s="9" t="s">
        <v>155</v>
      </c>
      <c r="Q43" s="1">
        <v>1</v>
      </c>
      <c r="Y43" s="34">
        <f t="shared" si="2"/>
        <v>1</v>
      </c>
      <c r="Z43" s="23">
        <v>1180.4000000000001</v>
      </c>
      <c r="AA43" s="35">
        <f t="shared" si="1"/>
        <v>1180.4000000000001</v>
      </c>
    </row>
    <row r="44" spans="1:27" s="1" customFormat="1" ht="165" customHeight="1">
      <c r="A44" s="13" t="s">
        <v>12</v>
      </c>
      <c r="B44" s="1" t="s">
        <v>8</v>
      </c>
      <c r="C44" s="1" t="s">
        <v>89</v>
      </c>
      <c r="E44" s="1" t="s">
        <v>84</v>
      </c>
      <c r="F44" s="1" t="s">
        <v>88</v>
      </c>
      <c r="G44" s="1" t="s">
        <v>89</v>
      </c>
      <c r="H44" s="1" t="s">
        <v>90</v>
      </c>
      <c r="I44" s="3">
        <v>454</v>
      </c>
      <c r="J44" s="9" t="s">
        <v>155</v>
      </c>
      <c r="Q44" s="1">
        <v>1</v>
      </c>
      <c r="Y44" s="34">
        <f t="shared" si="2"/>
        <v>1</v>
      </c>
      <c r="Z44" s="23">
        <v>1180.4000000000001</v>
      </c>
      <c r="AA44" s="35">
        <f t="shared" si="1"/>
        <v>1180.4000000000001</v>
      </c>
    </row>
    <row r="45" spans="1:27" s="1" customFormat="1" ht="165" customHeight="1">
      <c r="A45" s="13" t="s">
        <v>12</v>
      </c>
      <c r="B45" s="1" t="s">
        <v>8</v>
      </c>
      <c r="C45" s="1" t="s">
        <v>75</v>
      </c>
      <c r="E45" s="1" t="s">
        <v>84</v>
      </c>
      <c r="F45" s="1" t="s">
        <v>144</v>
      </c>
      <c r="G45" s="1" t="s">
        <v>145</v>
      </c>
      <c r="H45" s="1" t="s">
        <v>9</v>
      </c>
      <c r="I45" s="3">
        <v>454</v>
      </c>
      <c r="J45" s="9" t="s">
        <v>155</v>
      </c>
      <c r="S45" s="1">
        <v>2</v>
      </c>
      <c r="Y45" s="34">
        <f t="shared" si="2"/>
        <v>2</v>
      </c>
      <c r="Z45" s="23">
        <v>1180.4000000000001</v>
      </c>
      <c r="AA45" s="35">
        <f t="shared" si="1"/>
        <v>2360.8000000000002</v>
      </c>
    </row>
    <row r="46" spans="1:27" s="1" customFormat="1" ht="165" customHeight="1">
      <c r="A46" s="13" t="s">
        <v>94</v>
      </c>
      <c r="B46" s="1" t="s">
        <v>8</v>
      </c>
      <c r="E46" s="1" t="s">
        <v>94</v>
      </c>
      <c r="F46" s="1" t="s">
        <v>131</v>
      </c>
      <c r="H46" s="1" t="s">
        <v>130</v>
      </c>
      <c r="I46" s="3">
        <v>23</v>
      </c>
      <c r="J46" s="9" t="s">
        <v>155</v>
      </c>
      <c r="X46" s="1">
        <v>23</v>
      </c>
      <c r="Y46" s="34">
        <f t="shared" si="2"/>
        <v>23</v>
      </c>
      <c r="Z46" s="23">
        <v>59.800000000000004</v>
      </c>
      <c r="AA46" s="35">
        <f t="shared" si="1"/>
        <v>1375.4</v>
      </c>
    </row>
    <row r="47" spans="1:27" s="1" customFormat="1" ht="165" customHeight="1">
      <c r="A47" s="15" t="s">
        <v>96</v>
      </c>
      <c r="B47" s="1" t="s">
        <v>8</v>
      </c>
      <c r="E47" s="1" t="s">
        <v>96</v>
      </c>
      <c r="F47" s="1" t="s">
        <v>131</v>
      </c>
      <c r="H47" s="1" t="s">
        <v>130</v>
      </c>
      <c r="I47" s="3">
        <v>38</v>
      </c>
      <c r="J47" s="9" t="s">
        <v>155</v>
      </c>
      <c r="X47" s="1">
        <v>25</v>
      </c>
      <c r="Y47" s="34">
        <f t="shared" si="2"/>
        <v>25</v>
      </c>
      <c r="Z47" s="23">
        <v>98.8</v>
      </c>
      <c r="AA47" s="35">
        <f t="shared" si="1"/>
        <v>2470</v>
      </c>
    </row>
    <row r="48" spans="1:27" s="1" customFormat="1" ht="165" customHeight="1">
      <c r="A48" s="15" t="s">
        <v>97</v>
      </c>
      <c r="B48" s="1" t="s">
        <v>8</v>
      </c>
      <c r="E48" s="1" t="s">
        <v>98</v>
      </c>
      <c r="F48" s="1" t="s">
        <v>132</v>
      </c>
      <c r="H48" s="1" t="s">
        <v>130</v>
      </c>
      <c r="I48" s="3">
        <v>61</v>
      </c>
      <c r="J48" s="9" t="s">
        <v>155</v>
      </c>
      <c r="P48" s="1">
        <v>4</v>
      </c>
      <c r="Q48" s="1">
        <v>8</v>
      </c>
      <c r="S48" s="1">
        <v>41</v>
      </c>
      <c r="T48" s="1">
        <v>11</v>
      </c>
      <c r="U48" s="1">
        <v>2</v>
      </c>
      <c r="Y48" s="34">
        <f t="shared" si="2"/>
        <v>66</v>
      </c>
      <c r="Z48" s="23">
        <v>158.6</v>
      </c>
      <c r="AA48" s="35">
        <f t="shared" si="1"/>
        <v>10467.6</v>
      </c>
    </row>
    <row r="49" spans="1:27" s="1" customFormat="1" ht="165" customHeight="1">
      <c r="A49" s="15" t="s">
        <v>133</v>
      </c>
      <c r="B49" s="1" t="s">
        <v>8</v>
      </c>
      <c r="E49" s="1" t="s">
        <v>134</v>
      </c>
      <c r="F49" s="1" t="s">
        <v>50</v>
      </c>
      <c r="H49" s="1" t="s">
        <v>137</v>
      </c>
      <c r="I49" s="3">
        <v>73</v>
      </c>
      <c r="J49" s="9" t="s">
        <v>155</v>
      </c>
      <c r="N49" s="1">
        <v>5</v>
      </c>
      <c r="P49" s="1">
        <v>3</v>
      </c>
      <c r="Q49" s="1">
        <v>2</v>
      </c>
      <c r="S49" s="1">
        <v>7</v>
      </c>
      <c r="T49" s="1">
        <v>10</v>
      </c>
      <c r="U49" s="1">
        <v>5</v>
      </c>
      <c r="Y49" s="34">
        <f t="shared" si="2"/>
        <v>32</v>
      </c>
      <c r="Z49" s="23">
        <v>189.8</v>
      </c>
      <c r="AA49" s="35">
        <f t="shared" si="1"/>
        <v>6073.6</v>
      </c>
    </row>
    <row r="50" spans="1:27" s="1" customFormat="1" ht="165" customHeight="1">
      <c r="A50" s="19" t="s">
        <v>99</v>
      </c>
      <c r="B50" s="1" t="s">
        <v>8</v>
      </c>
      <c r="E50" s="1" t="s">
        <v>99</v>
      </c>
      <c r="F50" s="1" t="s">
        <v>140</v>
      </c>
      <c r="H50" s="1" t="s">
        <v>138</v>
      </c>
      <c r="I50" s="3">
        <v>50</v>
      </c>
      <c r="P50" s="1">
        <v>1</v>
      </c>
      <c r="Q50" s="1">
        <v>2</v>
      </c>
      <c r="S50" s="1">
        <v>2</v>
      </c>
      <c r="T50" s="1">
        <v>2</v>
      </c>
      <c r="U50" s="1">
        <v>5</v>
      </c>
      <c r="Y50" s="34">
        <f t="shared" si="2"/>
        <v>12</v>
      </c>
      <c r="Z50" s="23">
        <v>130</v>
      </c>
      <c r="AA50" s="35">
        <f t="shared" si="1"/>
        <v>1560</v>
      </c>
    </row>
    <row r="51" spans="1:27" s="1" customFormat="1" ht="165" customHeight="1">
      <c r="A51" s="19" t="s">
        <v>100</v>
      </c>
      <c r="B51" s="1" t="s">
        <v>8</v>
      </c>
      <c r="E51" s="1" t="s">
        <v>100</v>
      </c>
      <c r="F51" s="1" t="s">
        <v>140</v>
      </c>
      <c r="H51" s="1" t="s">
        <v>139</v>
      </c>
      <c r="I51" s="3">
        <v>46</v>
      </c>
      <c r="P51" s="1">
        <v>2</v>
      </c>
      <c r="S51" s="1">
        <v>4</v>
      </c>
      <c r="T51" s="1">
        <v>9</v>
      </c>
      <c r="U51" s="1">
        <v>2</v>
      </c>
      <c r="Y51" s="34">
        <f t="shared" si="2"/>
        <v>17</v>
      </c>
      <c r="Z51" s="23">
        <v>119.60000000000001</v>
      </c>
      <c r="AA51" s="35">
        <f t="shared" si="1"/>
        <v>2033.2</v>
      </c>
    </row>
    <row r="52" spans="1:27" s="1" customFormat="1" ht="165" customHeight="1">
      <c r="A52" s="19" t="s">
        <v>100</v>
      </c>
      <c r="B52" s="1" t="s">
        <v>8</v>
      </c>
      <c r="E52" s="1" t="s">
        <v>100</v>
      </c>
      <c r="F52" s="1" t="s">
        <v>50</v>
      </c>
      <c r="H52" s="1" t="s">
        <v>141</v>
      </c>
      <c r="I52" s="3">
        <v>46</v>
      </c>
      <c r="S52" s="1">
        <v>3</v>
      </c>
      <c r="T52" s="1">
        <v>5</v>
      </c>
      <c r="U52" s="1">
        <v>2</v>
      </c>
      <c r="Y52" s="34">
        <f t="shared" si="2"/>
        <v>10</v>
      </c>
      <c r="Z52" s="23">
        <v>119.60000000000001</v>
      </c>
      <c r="AA52" s="35">
        <f t="shared" si="1"/>
        <v>1196</v>
      </c>
    </row>
    <row r="53" spans="1:27" s="1" customFormat="1" ht="165" customHeight="1">
      <c r="A53" s="19" t="s">
        <v>121</v>
      </c>
      <c r="B53" s="1" t="s">
        <v>8</v>
      </c>
      <c r="E53" s="1" t="s">
        <v>121</v>
      </c>
      <c r="F53" s="1" t="s">
        <v>142</v>
      </c>
      <c r="H53" s="1" t="s">
        <v>143</v>
      </c>
      <c r="I53" s="3">
        <v>57</v>
      </c>
      <c r="J53" s="1" t="s">
        <v>155</v>
      </c>
      <c r="X53" s="1">
        <v>12</v>
      </c>
      <c r="Y53" s="34">
        <f t="shared" si="2"/>
        <v>12</v>
      </c>
      <c r="Z53" s="23">
        <v>148.20000000000002</v>
      </c>
      <c r="AA53" s="35">
        <f t="shared" si="1"/>
        <v>1778.4</v>
      </c>
    </row>
    <row r="54" spans="1:27" s="1" customFormat="1" ht="165" customHeight="1">
      <c r="A54" s="19" t="s">
        <v>146</v>
      </c>
      <c r="B54" s="1" t="s">
        <v>102</v>
      </c>
      <c r="E54" s="1" t="s">
        <v>101</v>
      </c>
      <c r="F54" s="1" t="s">
        <v>131</v>
      </c>
      <c r="H54" s="1" t="s">
        <v>130</v>
      </c>
      <c r="I54" s="3">
        <v>42</v>
      </c>
      <c r="J54" s="1" t="s">
        <v>155</v>
      </c>
      <c r="X54" s="1">
        <v>10</v>
      </c>
      <c r="Y54" s="34">
        <f t="shared" si="2"/>
        <v>10</v>
      </c>
      <c r="Z54" s="23">
        <v>109.2</v>
      </c>
      <c r="AA54" s="35">
        <f t="shared" si="1"/>
        <v>1092</v>
      </c>
    </row>
    <row r="55" spans="1:27" s="1" customFormat="1" ht="165" customHeight="1">
      <c r="A55" s="19" t="s">
        <v>101</v>
      </c>
      <c r="B55" s="1" t="s">
        <v>102</v>
      </c>
      <c r="E55" s="1" t="s">
        <v>146</v>
      </c>
      <c r="F55" s="1" t="s">
        <v>147</v>
      </c>
      <c r="H55" s="1" t="s">
        <v>130</v>
      </c>
      <c r="I55" s="3">
        <v>35</v>
      </c>
      <c r="J55" s="1" t="s">
        <v>155</v>
      </c>
      <c r="X55" s="1">
        <v>9</v>
      </c>
      <c r="Y55" s="34">
        <f t="shared" si="2"/>
        <v>9</v>
      </c>
      <c r="Z55" s="23">
        <v>91</v>
      </c>
      <c r="AA55" s="35">
        <f t="shared" si="1"/>
        <v>819</v>
      </c>
    </row>
    <row r="56" spans="1:27" s="1" customFormat="1" ht="165" customHeight="1">
      <c r="A56" s="19" t="s">
        <v>103</v>
      </c>
      <c r="B56" s="1" t="s">
        <v>8</v>
      </c>
      <c r="E56" s="1" t="s">
        <v>103</v>
      </c>
      <c r="F56" s="1" t="s">
        <v>50</v>
      </c>
      <c r="H56" s="1" t="s">
        <v>95</v>
      </c>
      <c r="I56" s="3">
        <v>88</v>
      </c>
      <c r="J56" s="1" t="s">
        <v>155</v>
      </c>
      <c r="N56" s="1">
        <v>3</v>
      </c>
      <c r="P56" s="1">
        <v>17</v>
      </c>
      <c r="Q56" s="1">
        <v>12</v>
      </c>
      <c r="S56" s="1">
        <v>25</v>
      </c>
      <c r="T56" s="1">
        <v>25</v>
      </c>
      <c r="U56" s="1">
        <v>13</v>
      </c>
      <c r="V56" s="1">
        <v>4</v>
      </c>
      <c r="Y56" s="34">
        <f t="shared" si="2"/>
        <v>99</v>
      </c>
      <c r="Z56" s="23">
        <v>228.8</v>
      </c>
      <c r="AA56" s="35">
        <f t="shared" si="1"/>
        <v>22651.200000000001</v>
      </c>
    </row>
    <row r="57" spans="1:27" s="1" customFormat="1" ht="165" customHeight="1">
      <c r="A57" s="19" t="s">
        <v>104</v>
      </c>
      <c r="B57" s="1" t="s">
        <v>63</v>
      </c>
      <c r="E57" s="1" t="s">
        <v>153</v>
      </c>
      <c r="F57" s="1" t="s">
        <v>151</v>
      </c>
      <c r="H57" s="1" t="s">
        <v>105</v>
      </c>
      <c r="I57" s="3">
        <v>85</v>
      </c>
      <c r="J57" s="1" t="s">
        <v>155</v>
      </c>
      <c r="K57" s="1">
        <v>1</v>
      </c>
      <c r="L57" s="1">
        <v>3</v>
      </c>
      <c r="M57" s="1">
        <v>5</v>
      </c>
      <c r="N57" s="1">
        <v>2</v>
      </c>
      <c r="P57" s="1">
        <v>6</v>
      </c>
      <c r="Y57" s="34">
        <f t="shared" si="2"/>
        <v>17</v>
      </c>
      <c r="Z57" s="23">
        <v>221</v>
      </c>
      <c r="AA57" s="35">
        <f t="shared" si="1"/>
        <v>3757</v>
      </c>
    </row>
    <row r="58" spans="1:27" s="1" customFormat="1" ht="165" customHeight="1">
      <c r="A58" s="15" t="s">
        <v>106</v>
      </c>
      <c r="B58" s="1" t="s">
        <v>63</v>
      </c>
      <c r="E58" s="1" t="s">
        <v>107</v>
      </c>
      <c r="F58" s="1" t="s">
        <v>152</v>
      </c>
      <c r="H58" s="1" t="s">
        <v>108</v>
      </c>
      <c r="I58" s="3">
        <v>85</v>
      </c>
      <c r="J58" s="1" t="s">
        <v>155</v>
      </c>
      <c r="K58" s="1">
        <v>1</v>
      </c>
      <c r="M58" s="1">
        <v>3</v>
      </c>
      <c r="N58" s="1">
        <v>8</v>
      </c>
      <c r="P58" s="1">
        <v>5</v>
      </c>
      <c r="Y58" s="34">
        <f t="shared" si="2"/>
        <v>17</v>
      </c>
      <c r="Z58" s="23">
        <v>221</v>
      </c>
      <c r="AA58" s="35">
        <f t="shared" si="1"/>
        <v>3757</v>
      </c>
    </row>
    <row r="59" spans="1:27" s="1" customFormat="1" ht="165" customHeight="1">
      <c r="A59" s="15" t="s">
        <v>109</v>
      </c>
      <c r="B59" s="1" t="s">
        <v>63</v>
      </c>
      <c r="E59" s="1" t="s">
        <v>109</v>
      </c>
      <c r="F59" s="1" t="s">
        <v>50</v>
      </c>
      <c r="H59" s="1" t="s">
        <v>149</v>
      </c>
      <c r="I59" s="3">
        <v>88</v>
      </c>
      <c r="J59" s="1" t="s">
        <v>155</v>
      </c>
      <c r="L59" s="1">
        <v>3</v>
      </c>
      <c r="M59" s="1">
        <v>4</v>
      </c>
      <c r="N59" s="1">
        <v>1</v>
      </c>
      <c r="Y59" s="34">
        <v>8</v>
      </c>
      <c r="Z59" s="23">
        <v>228.8</v>
      </c>
      <c r="AA59" s="35">
        <f t="shared" si="1"/>
        <v>1830.4</v>
      </c>
    </row>
    <row r="60" spans="1:27" s="1" customFormat="1" ht="165" customHeight="1">
      <c r="A60" s="15" t="s">
        <v>109</v>
      </c>
      <c r="B60" s="1" t="s">
        <v>63</v>
      </c>
      <c r="E60" s="1" t="s">
        <v>109</v>
      </c>
      <c r="F60" s="1" t="s">
        <v>150</v>
      </c>
      <c r="H60" s="1" t="s">
        <v>148</v>
      </c>
      <c r="I60" s="3">
        <v>88</v>
      </c>
      <c r="J60" s="1" t="s">
        <v>155</v>
      </c>
      <c r="N60" s="1">
        <v>2</v>
      </c>
      <c r="P60" s="1">
        <v>1</v>
      </c>
      <c r="Y60" s="34">
        <f t="shared" si="2"/>
        <v>3</v>
      </c>
      <c r="Z60" s="23">
        <v>228.8</v>
      </c>
      <c r="AA60" s="35">
        <f t="shared" si="1"/>
        <v>686.40000000000009</v>
      </c>
    </row>
    <row r="61" spans="1:27" s="1" customFormat="1" ht="165" customHeight="1">
      <c r="A61" s="15" t="s">
        <v>110</v>
      </c>
      <c r="B61" s="1" t="s">
        <v>8</v>
      </c>
      <c r="E61" s="1" t="s">
        <v>124</v>
      </c>
      <c r="F61" s="1" t="s">
        <v>135</v>
      </c>
      <c r="H61" s="1" t="s">
        <v>111</v>
      </c>
      <c r="I61" s="3">
        <v>76</v>
      </c>
      <c r="J61" s="1" t="s">
        <v>155</v>
      </c>
      <c r="P61" s="1">
        <v>10</v>
      </c>
      <c r="Q61" s="1">
        <v>8</v>
      </c>
      <c r="S61" s="1">
        <v>26</v>
      </c>
      <c r="T61" s="1">
        <v>32</v>
      </c>
      <c r="U61" s="1">
        <v>33</v>
      </c>
      <c r="W61" s="1">
        <v>2</v>
      </c>
      <c r="Y61" s="34">
        <f t="shared" si="2"/>
        <v>111</v>
      </c>
      <c r="Z61" s="23">
        <v>197.6</v>
      </c>
      <c r="AA61" s="35">
        <f t="shared" si="1"/>
        <v>21933.599999999999</v>
      </c>
    </row>
    <row r="62" spans="1:27" s="1" customFormat="1" ht="45" customHeight="1">
      <c r="A62" s="15" t="s">
        <v>110</v>
      </c>
      <c r="B62" s="1" t="s">
        <v>8</v>
      </c>
      <c r="E62" s="1" t="s">
        <v>128</v>
      </c>
      <c r="F62" s="1" t="s">
        <v>136</v>
      </c>
      <c r="H62" s="2" t="s">
        <v>9</v>
      </c>
      <c r="I62" s="3">
        <v>105</v>
      </c>
      <c r="J62" s="1" t="s">
        <v>155</v>
      </c>
      <c r="T62" s="1">
        <v>5</v>
      </c>
      <c r="U62" s="1">
        <v>1</v>
      </c>
      <c r="Y62" s="34">
        <f t="shared" si="2"/>
        <v>6</v>
      </c>
      <c r="Z62" s="23">
        <v>273</v>
      </c>
      <c r="AA62" s="35">
        <f t="shared" si="1"/>
        <v>1638</v>
      </c>
    </row>
    <row r="63" spans="1:27" s="1" customFormat="1" ht="165" customHeight="1">
      <c r="A63" s="19" t="s">
        <v>112</v>
      </c>
      <c r="B63" s="1" t="s">
        <v>8</v>
      </c>
      <c r="E63" s="1" t="s">
        <v>112</v>
      </c>
      <c r="F63" s="1" t="s">
        <v>135</v>
      </c>
      <c r="H63" s="1" t="s">
        <v>113</v>
      </c>
      <c r="I63" s="3">
        <v>65</v>
      </c>
      <c r="J63" s="1" t="s">
        <v>155</v>
      </c>
      <c r="P63" s="1">
        <v>1</v>
      </c>
      <c r="S63" s="1">
        <v>2</v>
      </c>
      <c r="T63" s="1">
        <v>8</v>
      </c>
      <c r="Y63" s="34">
        <f t="shared" si="2"/>
        <v>11</v>
      </c>
      <c r="Z63" s="23">
        <v>169</v>
      </c>
      <c r="AA63" s="35">
        <f t="shared" si="1"/>
        <v>1859</v>
      </c>
    </row>
    <row r="64" spans="1:27" s="1" customFormat="1" ht="165" customHeight="1">
      <c r="A64" s="15" t="s">
        <v>114</v>
      </c>
      <c r="B64" s="1" t="s">
        <v>8</v>
      </c>
      <c r="E64" s="1" t="s">
        <v>115</v>
      </c>
      <c r="F64" s="1" t="s">
        <v>50</v>
      </c>
      <c r="H64" s="1" t="s">
        <v>95</v>
      </c>
      <c r="I64" s="3">
        <v>73</v>
      </c>
      <c r="J64" s="1" t="s">
        <v>155</v>
      </c>
      <c r="P64" s="1">
        <v>22</v>
      </c>
      <c r="Q64" s="1">
        <v>4</v>
      </c>
      <c r="S64" s="1">
        <v>10</v>
      </c>
      <c r="T64" s="1">
        <v>13</v>
      </c>
      <c r="U64" s="1">
        <v>8</v>
      </c>
      <c r="Y64" s="34">
        <f t="shared" si="2"/>
        <v>57</v>
      </c>
      <c r="Z64" s="23">
        <v>189.8</v>
      </c>
      <c r="AA64" s="35">
        <f t="shared" si="1"/>
        <v>10818.6</v>
      </c>
    </row>
    <row r="65" spans="1:27" s="1" customFormat="1" ht="165" customHeight="1">
      <c r="A65" s="15" t="s">
        <v>116</v>
      </c>
      <c r="B65" s="1" t="s">
        <v>8</v>
      </c>
      <c r="E65" s="1" t="s">
        <v>125</v>
      </c>
      <c r="F65" s="1" t="s">
        <v>50</v>
      </c>
      <c r="H65" s="1" t="s">
        <v>95</v>
      </c>
      <c r="I65" s="3">
        <v>54</v>
      </c>
      <c r="J65" s="1" t="s">
        <v>155</v>
      </c>
      <c r="P65" s="1">
        <v>14</v>
      </c>
      <c r="Q65" s="1">
        <v>33</v>
      </c>
      <c r="S65" s="1">
        <v>38</v>
      </c>
      <c r="T65" s="1">
        <v>18</v>
      </c>
      <c r="U65" s="1">
        <v>34</v>
      </c>
      <c r="Y65" s="34">
        <f t="shared" si="2"/>
        <v>137</v>
      </c>
      <c r="Z65" s="23">
        <v>140.4</v>
      </c>
      <c r="AA65" s="35">
        <f t="shared" si="1"/>
        <v>19234.8</v>
      </c>
    </row>
    <row r="66" spans="1:27" s="1" customFormat="1" ht="165" customHeight="1">
      <c r="A66" s="15" t="s">
        <v>114</v>
      </c>
      <c r="B66" s="1" t="s">
        <v>8</v>
      </c>
      <c r="E66" s="1" t="s">
        <v>126</v>
      </c>
      <c r="F66" s="1" t="s">
        <v>50</v>
      </c>
      <c r="H66" s="1" t="s">
        <v>95</v>
      </c>
      <c r="I66" s="3">
        <v>56</v>
      </c>
      <c r="J66" s="1" t="s">
        <v>155</v>
      </c>
      <c r="P66" s="1">
        <v>9</v>
      </c>
      <c r="Q66" s="1">
        <v>4</v>
      </c>
      <c r="S66" s="1">
        <v>11</v>
      </c>
      <c r="T66" s="1">
        <v>4</v>
      </c>
      <c r="U66" s="1">
        <v>8</v>
      </c>
      <c r="Y66" s="34">
        <f t="shared" si="2"/>
        <v>36</v>
      </c>
      <c r="Z66" s="23">
        <v>145.6</v>
      </c>
      <c r="AA66" s="35">
        <f t="shared" si="1"/>
        <v>5241.5999999999995</v>
      </c>
    </row>
    <row r="67" spans="1:27" s="1" customFormat="1" ht="165" customHeight="1">
      <c r="A67" s="15" t="s">
        <v>117</v>
      </c>
      <c r="B67" s="1" t="s">
        <v>8</v>
      </c>
      <c r="E67" s="1" t="s">
        <v>127</v>
      </c>
      <c r="F67" s="1" t="s">
        <v>50</v>
      </c>
      <c r="H67" s="1" t="s">
        <v>95</v>
      </c>
      <c r="I67" s="3">
        <v>29</v>
      </c>
      <c r="J67" s="1" t="s">
        <v>155</v>
      </c>
      <c r="P67" s="1">
        <v>4</v>
      </c>
      <c r="Q67" s="1">
        <v>30</v>
      </c>
      <c r="S67" s="1">
        <v>12</v>
      </c>
      <c r="T67" s="1">
        <v>11</v>
      </c>
      <c r="Y67" s="34">
        <f>SUM(K67:X67)</f>
        <v>57</v>
      </c>
      <c r="Z67" s="23">
        <v>75.400000000000006</v>
      </c>
      <c r="AA67" s="35">
        <f t="shared" si="1"/>
        <v>4297.8</v>
      </c>
    </row>
    <row r="68" spans="1:27" s="1" customFormat="1" ht="165" customHeight="1">
      <c r="A68" s="15" t="s">
        <v>103</v>
      </c>
      <c r="B68" s="1" t="s">
        <v>8</v>
      </c>
      <c r="E68" s="1" t="s">
        <v>118</v>
      </c>
      <c r="F68" s="1" t="s">
        <v>32</v>
      </c>
      <c r="H68" s="1" t="s">
        <v>95</v>
      </c>
      <c r="I68" s="3">
        <v>89</v>
      </c>
      <c r="J68" s="1" t="s">
        <v>155</v>
      </c>
      <c r="P68" s="1">
        <v>2</v>
      </c>
      <c r="Q68" s="1">
        <v>6</v>
      </c>
      <c r="U68" s="1">
        <v>1</v>
      </c>
      <c r="Y68" s="34">
        <v>9</v>
      </c>
      <c r="Z68" s="23">
        <v>231.4</v>
      </c>
      <c r="AA68" s="35">
        <f>Y68*Z68</f>
        <v>2082.6</v>
      </c>
    </row>
    <row r="69" spans="1:27" s="1" customFormat="1" ht="165" customHeight="1">
      <c r="A69" s="15" t="s">
        <v>103</v>
      </c>
      <c r="B69" s="1" t="s">
        <v>8</v>
      </c>
      <c r="E69" s="1" t="s">
        <v>119</v>
      </c>
      <c r="F69" s="1" t="s">
        <v>32</v>
      </c>
      <c r="H69" s="1" t="s">
        <v>95</v>
      </c>
      <c r="I69" s="3">
        <v>89</v>
      </c>
      <c r="J69" s="1" t="s">
        <v>155</v>
      </c>
      <c r="Q69" s="1">
        <v>10</v>
      </c>
      <c r="S69" s="18">
        <v>6</v>
      </c>
      <c r="Y69" s="34">
        <v>24</v>
      </c>
      <c r="Z69" s="23">
        <v>231.4</v>
      </c>
      <c r="AA69" s="35">
        <f>Y69*Z69</f>
        <v>5553.6</v>
      </c>
    </row>
    <row r="70" spans="1:27" ht="165" customHeight="1">
      <c r="Y70" s="31"/>
      <c r="Z70" s="23"/>
      <c r="AA70" s="29"/>
    </row>
    <row r="71" spans="1:27" ht="165" customHeight="1">
      <c r="Y71" s="31"/>
      <c r="Z71" s="23"/>
      <c r="AA71" s="29"/>
    </row>
    <row r="72" spans="1:27" ht="165" customHeight="1">
      <c r="Y72" s="31"/>
      <c r="Z72" s="23"/>
      <c r="AA72" s="29"/>
    </row>
    <row r="73" spans="1:27" ht="165" customHeight="1">
      <c r="Y73" s="31"/>
      <c r="Z73" s="23"/>
      <c r="AA73" s="29"/>
    </row>
    <row r="74" spans="1:27" ht="165" customHeight="1">
      <c r="Y74" s="31"/>
      <c r="Z74" s="23"/>
      <c r="AA74" s="29"/>
    </row>
    <row r="75" spans="1:27" ht="165" customHeight="1">
      <c r="Y75" s="31"/>
      <c r="Z75" s="23"/>
      <c r="AA75" s="29"/>
    </row>
    <row r="76" spans="1:27" ht="165" customHeight="1">
      <c r="Y76" s="31"/>
      <c r="Z76" s="23"/>
      <c r="AA76" s="29"/>
    </row>
    <row r="77" spans="1:27" ht="165" customHeight="1">
      <c r="Y77" s="31"/>
      <c r="Z77" s="23"/>
      <c r="AA77" s="29"/>
    </row>
    <row r="78" spans="1:27" ht="165" customHeight="1">
      <c r="Y78" s="31"/>
      <c r="Z78" s="23"/>
      <c r="AA78" s="29"/>
    </row>
    <row r="79" spans="1:27" ht="165" customHeight="1">
      <c r="Y79" s="31"/>
      <c r="Z79" s="23"/>
      <c r="AA79" s="29"/>
    </row>
    <row r="80" spans="1:27" ht="165" customHeight="1">
      <c r="Y80" s="31"/>
      <c r="Z80" s="23"/>
      <c r="AA80" s="29"/>
    </row>
    <row r="81" spans="25:27" ht="165" customHeight="1">
      <c r="Y81" s="31"/>
      <c r="Z81" s="23"/>
      <c r="AA81" s="29"/>
    </row>
    <row r="82" spans="25:27" ht="165" customHeight="1">
      <c r="Y82" s="31"/>
      <c r="Z82" s="23"/>
      <c r="AA82" s="29"/>
    </row>
    <row r="83" spans="25:27" ht="165" customHeight="1">
      <c r="Y83" s="31"/>
      <c r="Z83" s="23"/>
      <c r="AA83" s="29"/>
    </row>
  </sheetData>
  <mergeCells count="1">
    <mergeCell ref="K1:X1"/>
  </mergeCells>
  <phoneticPr fontId="2" type="noConversion"/>
  <printOptions gridLines="1"/>
  <pageMargins left="0.15748031496062992" right="0.15748031496062992" top="0.19685039370078741" bottom="0.19685039370078741" header="0.51181102362204722" footer="0.51181102362204722"/>
  <pageSetup paperSize="9" scale="29" fitToHeight="0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MP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2022-09-08T11:03:40Z</cp:lastPrinted>
  <dcterms:created xsi:type="dcterms:W3CDTF">2020-12-27T09:56:28Z</dcterms:created>
  <dcterms:modified xsi:type="dcterms:W3CDTF">2022-11-29T09:14:21Z</dcterms:modified>
</cp:coreProperties>
</file>